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55" tabRatio="867"/>
  </bookViews>
  <sheets>
    <sheet name="Hortikulturni radovi" sheetId="6" r:id="rId1"/>
  </sheets>
  <calcPr calcId="144525"/>
</workbook>
</file>

<file path=xl/sharedStrings.xml><?xml version="1.0" encoding="utf-8"?>
<sst xmlns="http://schemas.openxmlformats.org/spreadsheetml/2006/main" count="96">
  <si>
    <t>RADOVI S BILJNIM MATERIJALOM</t>
  </si>
  <si>
    <t>J.M.</t>
  </si>
  <si>
    <t>KOL.</t>
  </si>
  <si>
    <t>J.C.</t>
  </si>
  <si>
    <t>UKUPNO</t>
  </si>
  <si>
    <t>1. Sadnja drveća (visokih stablašica) s izmjenom zemlje 100%.</t>
  </si>
  <si>
    <t>Iskop jama za sadnju dim. 80x80x80 cm, s odlaganjem iskopane</t>
  </si>
  <si>
    <t>zemlje u stranu, utovarom i odvozom.</t>
  </si>
  <si>
    <t>Dobava plodnog supstrata (mješavina vrtne zemlje 60 %, treseta</t>
  </si>
  <si>
    <t>25 %, hygromulla 15%). Rahljenje dna jame. zatrpavanje do</t>
  </si>
  <si>
    <t>polovice bez nabijanja, gnojenje zrelim stajskim gnojem (ili</t>
  </si>
  <si>
    <t>kompostom) 50 lit. po jami, sadnja te kolenje bjelogoričnog</t>
  </si>
  <si>
    <t>drveća s tri kolca te crnogorice s jednim kolcem.</t>
  </si>
  <si>
    <t>Jedno zalijevanje.</t>
  </si>
  <si>
    <t>Sve komplet sa 100% izmjenom zemlje, bez biljnog materijala.</t>
  </si>
  <si>
    <t>kom</t>
  </si>
  <si>
    <t>2. Sadnja ukrasnog grmlja.</t>
  </si>
  <si>
    <t>Iskop jama dim. 40x40x40 cm, s rahlenjem dna jame.</t>
  </si>
  <si>
    <t>Gnojenje zrelim, stajskim gnojem (ili kompostom) 20 lit. po jami.</t>
  </si>
  <si>
    <t>Sadnja sa svim potrebnim radnjama.</t>
  </si>
  <si>
    <t>Sve komplet bez biljnog materijala.</t>
  </si>
  <si>
    <t>3. Sadnja živice.</t>
  </si>
  <si>
    <t>Iskop jarka za sadnju živice dim. 60x60 cm, gnojenje kompostom</t>
  </si>
  <si>
    <t>(ili zrelim stajskim gnojem) 20 l/mt, sadnja sadnica sa svim</t>
  </si>
  <si>
    <t>potrebnim radnjama, Prunus laurocerasus jednoredno, 2</t>
  </si>
  <si>
    <t>kom/mt.</t>
  </si>
  <si>
    <t>Sve komplet bez biljnog materijala</t>
  </si>
  <si>
    <t>m1</t>
  </si>
  <si>
    <t>3. Izvedba travnjaka.</t>
  </si>
  <si>
    <t>Prekopavanje zemlje na dubinu 20 cm, gnjojenje zrelim stajskim</t>
  </si>
  <si>
    <t>gnjojem (ili kompostom) 10l/m2, fino planiranje.</t>
  </si>
  <si>
    <t>Nabava travne smjese, sjetva 5 dkg/m2, ježenje, valjanje te jedno</t>
  </si>
  <si>
    <t>zalijevanje</t>
  </si>
  <si>
    <t>Sve komplet sa slijedećom travnom smjesom:</t>
  </si>
  <si>
    <t>- LOLIUM PERENNE 40 %</t>
  </si>
  <si>
    <t>- FESTUCA RUBRA „GENUINA“ 25 %</t>
  </si>
  <si>
    <t>- POA PRATENSIS 25 %</t>
  </si>
  <si>
    <t>- AGROSTIS ALBA 10 %</t>
  </si>
  <si>
    <t>m2</t>
  </si>
  <si>
    <t>4. Dobava biljnog materijala.</t>
  </si>
  <si>
    <t>Vađenje bilja u rasadniku, dovoz te istovar. Sav biljni materijal</t>
  </si>
  <si>
    <t>mora biti vrtlarski uzgojen (školovan), kontejniran odnosno</t>
  </si>
  <si>
    <t>baliran, s čitljivom etiketom na svakoj biljci.</t>
  </si>
  <si>
    <t>a) DRVEĆE</t>
  </si>
  <si>
    <t>Sadnice starosti 5-7 godina, opsega debla 18-20 cm, visine min.</t>
  </si>
  <si>
    <t>2,5-3 m, dobro razvijene krošnje, karakteristične za vrstu i dobro</t>
  </si>
  <si>
    <t>razvijenog korjenovog sustava.</t>
  </si>
  <si>
    <t xml:space="preserve">1) ACER PLATANOIDES „CRIMSON KING“,crvenolisni javor </t>
  </si>
  <si>
    <t xml:space="preserve">2) FRAXINUS EXCELSIOR,jasen </t>
  </si>
  <si>
    <t xml:space="preserve">3) GINKGO BILOBA, ginko </t>
  </si>
  <si>
    <t xml:space="preserve">4) CARPINUS BETULUS, grab </t>
  </si>
  <si>
    <t xml:space="preserve">5) LIQUIDAMBAR STYRACIFLUA </t>
  </si>
  <si>
    <t xml:space="preserve">6 )LIRIODENDRON TULIPIFERA,tulipanovac </t>
  </si>
  <si>
    <t xml:space="preserve">7) MAGNOLIA LILIFLORA “NIGRA”, magnolia </t>
  </si>
  <si>
    <t xml:space="preserve">8) PLATANUS ACERIFOLIA, platana </t>
  </si>
  <si>
    <t>b) GRMLJE</t>
  </si>
  <si>
    <t>Minimalno trogodišnjeg uzrasta, s najmanje tri dobro tazvijena</t>
  </si>
  <si>
    <t>izboja.</t>
  </si>
  <si>
    <t xml:space="preserve">1) BERBERIS THUNB. „ATROPURPUREA“,crvenolisna žutika </t>
  </si>
  <si>
    <t xml:space="preserve">2) BUDDLEIA DAVIDII,ljetni jorgovan </t>
  </si>
  <si>
    <t xml:space="preserve">3) DEUTZIA GRACILIS </t>
  </si>
  <si>
    <t xml:space="preserve">4) HIBISCUS SYRIACUS </t>
  </si>
  <si>
    <t xml:space="preserve">5) ILEX AQUIFOLIUM, božikovina </t>
  </si>
  <si>
    <t xml:space="preserve">6) LONICERA PILEATA </t>
  </si>
  <si>
    <t xml:space="preserve">7) SALIX CAPREA „PENDULA“ </t>
  </si>
  <si>
    <t>c) ŽIVICA</t>
  </si>
  <si>
    <t xml:space="preserve">1) PRUNUS LAUROCERASUS </t>
  </si>
  <si>
    <t>2) TRAJNICE-POKRIVAČI TLA</t>
  </si>
  <si>
    <t xml:space="preserve">3) SEDUM ACRE </t>
  </si>
  <si>
    <t xml:space="preserve">4) SEDUM SPECTABILE </t>
  </si>
  <si>
    <t>5. Dovoz i sadnja mladica.</t>
  </si>
  <si>
    <t>DRVEĆE</t>
  </si>
  <si>
    <t xml:space="preserve">a) Orah </t>
  </si>
  <si>
    <t xml:space="preserve">b) Višnja </t>
  </si>
  <si>
    <t xml:space="preserve">c) Trešnja </t>
  </si>
  <si>
    <t xml:space="preserve">d) Tuje </t>
  </si>
  <si>
    <t>UKUPNO RADOVI S BILJNIM MATERIJALOM :</t>
  </si>
  <si>
    <t>II FOTOSANITETSKA NJEGA I ZAŠTITA TIJEKOM 1 GODINE</t>
  </si>
  <si>
    <t>1. Orezivanje drveća s formiranjem krošnje.</t>
  </si>
  <si>
    <t>1 put godišnje.</t>
  </si>
  <si>
    <t>2. Okopavanje drveća.</t>
  </si>
  <si>
    <t>2 puta godišnje.</t>
  </si>
  <si>
    <t>3. Orezivanje grmlja.</t>
  </si>
  <si>
    <t>4. Okopavanje grmlja.</t>
  </si>
  <si>
    <t>5. Okopavanje i plijevljenje živice</t>
  </si>
  <si>
    <t>2 x godišnje</t>
  </si>
  <si>
    <t>mt</t>
  </si>
  <si>
    <t>6. Orezivanje živice, sakupljanje, utovar i odvoz odrezanih grančica.</t>
  </si>
  <si>
    <t>7. Strojna košnja travnjaka.</t>
  </si>
  <si>
    <t>Pet puta godišnje, utovar i odvoz pokošene trave.</t>
  </si>
  <si>
    <t>5×1680</t>
  </si>
  <si>
    <t>UKUPNO FOTOSANITETSKA NJEGA I ZAŠTITA TIJEKOM 1 GODINE :</t>
  </si>
  <si>
    <t>R E K A P I T U L A C I J A</t>
  </si>
  <si>
    <t xml:space="preserve">A) UKUPNO HORTIKULTUNI RADOVI : </t>
  </si>
  <si>
    <t xml:space="preserve">B) PDV ( 25 % ) </t>
  </si>
  <si>
    <t xml:space="preserve">SVEUKUPNO ( A + B ): </t>
  </si>
</sst>
</file>

<file path=xl/styles.xml><?xml version="1.0" encoding="utf-8"?>
<styleSheet xmlns="http://schemas.openxmlformats.org/spreadsheetml/2006/main">
  <numFmts count="5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  <numFmt numFmtId="178" formatCode="#,##0.00\ &quot;kn&quot;"/>
  </numFmts>
  <fonts count="22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4" fillId="16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3" fillId="17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</cellStyleXfs>
  <cellXfs count="5">
    <xf numFmtId="0" fontId="0" fillId="0" borderId="0" xfId="0"/>
    <xf numFmtId="178" fontId="0" fillId="0" borderId="0" xfId="0" applyNumberFormat="1"/>
    <xf numFmtId="0" fontId="1" fillId="0" borderId="0" xfId="0" applyFont="1"/>
    <xf numFmtId="2" fontId="0" fillId="0" borderId="0" xfId="0" applyNumberFormat="1"/>
    <xf numFmtId="4" fontId="0" fillId="0" borderId="0" xfId="0" applyNumberForma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6"/>
  <sheetViews>
    <sheetView tabSelected="1" workbookViewId="0">
      <selection activeCell="J13" sqref="J13"/>
    </sheetView>
  </sheetViews>
  <sheetFormatPr defaultColWidth="9" defaultRowHeight="15"/>
  <cols>
    <col min="11" max="11" width="9.14285714285714" style="1"/>
  </cols>
  <sheetData>
    <row r="1" spans="1:1">
      <c r="A1" s="2" t="s">
        <v>0</v>
      </c>
    </row>
    <row r="2" spans="1:11">
      <c r="A2" s="2"/>
      <c r="H2" t="s">
        <v>1</v>
      </c>
      <c r="I2" t="s">
        <v>2</v>
      </c>
      <c r="J2" t="s">
        <v>3</v>
      </c>
      <c r="K2" s="1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  <row r="11" spans="1:1">
      <c r="A11" t="s">
        <v>13</v>
      </c>
    </row>
    <row r="12" spans="1:1">
      <c r="A12" t="s">
        <v>14</v>
      </c>
    </row>
    <row r="13" spans="8:11">
      <c r="H13" t="s">
        <v>15</v>
      </c>
      <c r="I13">
        <v>8</v>
      </c>
      <c r="K13" s="1">
        <f>I13*J13</f>
        <v>0</v>
      </c>
    </row>
    <row r="15" spans="1:1">
      <c r="A15" t="s">
        <v>16</v>
      </c>
    </row>
    <row r="16" spans="1:1">
      <c r="A16" t="s">
        <v>17</v>
      </c>
    </row>
    <row r="17" spans="1:1">
      <c r="A17" t="s">
        <v>18</v>
      </c>
    </row>
    <row r="18" spans="1:1">
      <c r="A18" t="s">
        <v>19</v>
      </c>
    </row>
    <row r="19" spans="1:1">
      <c r="A19" t="s">
        <v>13</v>
      </c>
    </row>
    <row r="20" spans="1:1">
      <c r="A20" t="s">
        <v>20</v>
      </c>
    </row>
    <row r="21" spans="8:11">
      <c r="H21" t="s">
        <v>15</v>
      </c>
      <c r="I21">
        <v>29</v>
      </c>
      <c r="K21" s="1">
        <f>I21*J21</f>
        <v>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13</v>
      </c>
    </row>
    <row r="29" spans="1:1">
      <c r="A29" t="s">
        <v>26</v>
      </c>
    </row>
    <row r="30" spans="8:11">
      <c r="H30" t="s">
        <v>27</v>
      </c>
      <c r="I30" s="3">
        <v>102.1</v>
      </c>
      <c r="K30" s="1">
        <f>I30*J30</f>
        <v>0</v>
      </c>
    </row>
    <row r="32" spans="1:1">
      <c r="A32" t="s">
        <v>28</v>
      </c>
    </row>
    <row r="33" spans="1:1">
      <c r="A33" t="s">
        <v>29</v>
      </c>
    </row>
    <row r="34" spans="1:1">
      <c r="A34" t="s">
        <v>30</v>
      </c>
    </row>
    <row r="35" spans="1:1">
      <c r="A35" t="s">
        <v>31</v>
      </c>
    </row>
    <row r="36" spans="1:1">
      <c r="A36" t="s">
        <v>32</v>
      </c>
    </row>
    <row r="37" spans="1:1">
      <c r="A37" t="s">
        <v>33</v>
      </c>
    </row>
    <row r="38" spans="1:1">
      <c r="A38" t="s">
        <v>34</v>
      </c>
    </row>
    <row r="39" spans="1:1">
      <c r="A39" t="s">
        <v>35</v>
      </c>
    </row>
    <row r="40" spans="1:1">
      <c r="A40" t="s">
        <v>36</v>
      </c>
    </row>
    <row r="41" spans="1:1">
      <c r="A41" t="s">
        <v>37</v>
      </c>
    </row>
    <row r="42" spans="8:11">
      <c r="H42" t="s">
        <v>38</v>
      </c>
      <c r="I42" s="3">
        <v>604.6</v>
      </c>
      <c r="K42" s="1">
        <f>I42*J42</f>
        <v>0</v>
      </c>
    </row>
    <row r="44" spans="1:1">
      <c r="A44" t="s">
        <v>39</v>
      </c>
    </row>
    <row r="45" spans="1:1">
      <c r="A45" t="s">
        <v>40</v>
      </c>
    </row>
    <row r="46" spans="1:1">
      <c r="A46" t="s">
        <v>41</v>
      </c>
    </row>
    <row r="47" spans="1:1">
      <c r="A47" t="s">
        <v>42</v>
      </c>
    </row>
    <row r="48" spans="1:1">
      <c r="A48" t="s">
        <v>43</v>
      </c>
    </row>
    <row r="49" spans="1:1">
      <c r="A49" t="s">
        <v>44</v>
      </c>
    </row>
    <row r="50" spans="1:1">
      <c r="A50" t="s">
        <v>45</v>
      </c>
    </row>
    <row r="51" spans="1:1">
      <c r="A51" t="s">
        <v>46</v>
      </c>
    </row>
    <row r="52" spans="1:11">
      <c r="A52" t="s">
        <v>47</v>
      </c>
      <c r="H52" t="s">
        <v>15</v>
      </c>
      <c r="I52">
        <v>1</v>
      </c>
      <c r="K52" s="1">
        <f>I52*J52</f>
        <v>0</v>
      </c>
    </row>
    <row r="53" spans="1:11">
      <c r="A53" t="s">
        <v>48</v>
      </c>
      <c r="H53" t="s">
        <v>15</v>
      </c>
      <c r="I53">
        <v>1</v>
      </c>
      <c r="K53" s="1">
        <f t="shared" ref="K53:K59" si="0">I53*J53</f>
        <v>0</v>
      </c>
    </row>
    <row r="54" spans="1:11">
      <c r="A54" t="s">
        <v>49</v>
      </c>
      <c r="H54" t="s">
        <v>15</v>
      </c>
      <c r="I54">
        <v>1</v>
      </c>
      <c r="K54" s="1">
        <f t="shared" si="0"/>
        <v>0</v>
      </c>
    </row>
    <row r="55" spans="1:11">
      <c r="A55" t="s">
        <v>50</v>
      </c>
      <c r="H55" t="s">
        <v>15</v>
      </c>
      <c r="I55">
        <v>1</v>
      </c>
      <c r="K55" s="1">
        <f t="shared" si="0"/>
        <v>0</v>
      </c>
    </row>
    <row r="56" spans="1:11">
      <c r="A56" t="s">
        <v>51</v>
      </c>
      <c r="H56" t="s">
        <v>15</v>
      </c>
      <c r="I56">
        <v>1</v>
      </c>
      <c r="K56" s="1">
        <f t="shared" si="0"/>
        <v>0</v>
      </c>
    </row>
    <row r="57" spans="1:11">
      <c r="A57" t="s">
        <v>52</v>
      </c>
      <c r="H57" t="s">
        <v>15</v>
      </c>
      <c r="I57">
        <v>1</v>
      </c>
      <c r="K57" s="1">
        <f t="shared" si="0"/>
        <v>0</v>
      </c>
    </row>
    <row r="58" spans="1:11">
      <c r="A58" t="s">
        <v>53</v>
      </c>
      <c r="H58" t="s">
        <v>15</v>
      </c>
      <c r="I58">
        <v>1</v>
      </c>
      <c r="K58" s="1">
        <f t="shared" si="0"/>
        <v>0</v>
      </c>
    </row>
    <row r="59" spans="1:11">
      <c r="A59" t="s">
        <v>54</v>
      </c>
      <c r="H59" t="s">
        <v>15</v>
      </c>
      <c r="I59">
        <v>1</v>
      </c>
      <c r="K59" s="1">
        <f t="shared" si="0"/>
        <v>0</v>
      </c>
    </row>
    <row r="61" spans="1:1">
      <c r="A61" t="s">
        <v>55</v>
      </c>
    </row>
    <row r="62" spans="1:1">
      <c r="A62" t="s">
        <v>56</v>
      </c>
    </row>
    <row r="63" spans="1:1">
      <c r="A63" t="s">
        <v>57</v>
      </c>
    </row>
    <row r="64" spans="1:11">
      <c r="A64" t="s">
        <v>58</v>
      </c>
      <c r="H64" t="s">
        <v>15</v>
      </c>
      <c r="I64">
        <v>6</v>
      </c>
      <c r="K64" s="1">
        <f>I64*J64</f>
        <v>0</v>
      </c>
    </row>
    <row r="65" spans="1:11">
      <c r="A65" t="s">
        <v>59</v>
      </c>
      <c r="H65" t="s">
        <v>15</v>
      </c>
      <c r="I65">
        <v>4</v>
      </c>
      <c r="K65" s="1">
        <f t="shared" ref="K65:K70" si="1">I65*J65</f>
        <v>0</v>
      </c>
    </row>
    <row r="66" spans="1:11">
      <c r="A66" t="s">
        <v>60</v>
      </c>
      <c r="H66" t="s">
        <v>15</v>
      </c>
      <c r="I66">
        <v>3</v>
      </c>
      <c r="K66" s="1">
        <f t="shared" si="1"/>
        <v>0</v>
      </c>
    </row>
    <row r="67" spans="1:11">
      <c r="A67" t="s">
        <v>61</v>
      </c>
      <c r="H67" t="s">
        <v>15</v>
      </c>
      <c r="I67">
        <v>2</v>
      </c>
      <c r="K67" s="1">
        <f t="shared" si="1"/>
        <v>0</v>
      </c>
    </row>
    <row r="68" spans="1:11">
      <c r="A68" t="s">
        <v>62</v>
      </c>
      <c r="H68" t="s">
        <v>15</v>
      </c>
      <c r="I68">
        <v>3</v>
      </c>
      <c r="K68" s="1">
        <f t="shared" si="1"/>
        <v>0</v>
      </c>
    </row>
    <row r="69" spans="1:11">
      <c r="A69" t="s">
        <v>63</v>
      </c>
      <c r="H69" t="s">
        <v>15</v>
      </c>
      <c r="I69">
        <v>10</v>
      </c>
      <c r="K69" s="1">
        <f t="shared" si="1"/>
        <v>0</v>
      </c>
    </row>
    <row r="70" spans="1:11">
      <c r="A70" t="s">
        <v>64</v>
      </c>
      <c r="H70" t="s">
        <v>15</v>
      </c>
      <c r="I70">
        <v>1</v>
      </c>
      <c r="K70" s="1">
        <f t="shared" si="1"/>
        <v>0</v>
      </c>
    </row>
    <row r="72" spans="1:1">
      <c r="A72" t="s">
        <v>65</v>
      </c>
    </row>
    <row r="73" spans="1:11">
      <c r="A73" t="s">
        <v>66</v>
      </c>
      <c r="H73" t="s">
        <v>15</v>
      </c>
      <c r="I73">
        <v>204</v>
      </c>
      <c r="K73" s="1">
        <f>I73*J73</f>
        <v>0</v>
      </c>
    </row>
    <row r="74" spans="1:1">
      <c r="A74" t="s">
        <v>67</v>
      </c>
    </row>
    <row r="75" spans="1:11">
      <c r="A75" t="s">
        <v>68</v>
      </c>
      <c r="H75" t="s">
        <v>15</v>
      </c>
      <c r="I75">
        <v>400</v>
      </c>
      <c r="K75" s="1">
        <f>I75*J75</f>
        <v>0</v>
      </c>
    </row>
    <row r="76" spans="1:11">
      <c r="A76" t="s">
        <v>69</v>
      </c>
      <c r="H76" t="s">
        <v>15</v>
      </c>
      <c r="I76">
        <v>200</v>
      </c>
      <c r="K76" s="1">
        <f>I76*J76</f>
        <v>0</v>
      </c>
    </row>
    <row r="78" spans="1:1">
      <c r="A78" t="s">
        <v>70</v>
      </c>
    </row>
    <row r="79" spans="1:1">
      <c r="A79" t="s">
        <v>71</v>
      </c>
    </row>
    <row r="80" spans="1:11">
      <c r="A80" t="s">
        <v>72</v>
      </c>
      <c r="H80" t="s">
        <v>15</v>
      </c>
      <c r="I80">
        <v>1</v>
      </c>
      <c r="K80" s="1">
        <f>I80*J80</f>
        <v>0</v>
      </c>
    </row>
    <row r="81" spans="1:11">
      <c r="A81" t="s">
        <v>73</v>
      </c>
      <c r="H81" t="s">
        <v>15</v>
      </c>
      <c r="I81">
        <v>1</v>
      </c>
      <c r="K81" s="1">
        <f t="shared" ref="K81:K83" si="2">I81*J81</f>
        <v>0</v>
      </c>
    </row>
    <row r="82" spans="1:11">
      <c r="A82" t="s">
        <v>74</v>
      </c>
      <c r="H82" t="s">
        <v>15</v>
      </c>
      <c r="I82">
        <v>1</v>
      </c>
      <c r="K82" s="1">
        <f t="shared" si="2"/>
        <v>0</v>
      </c>
    </row>
    <row r="83" spans="1:11">
      <c r="A83" t="s">
        <v>75</v>
      </c>
      <c r="H83" t="s">
        <v>15</v>
      </c>
      <c r="I83">
        <v>10</v>
      </c>
      <c r="K83" s="1">
        <f t="shared" si="2"/>
        <v>0</v>
      </c>
    </row>
    <row r="85" spans="1:11">
      <c r="A85" s="2" t="s">
        <v>76</v>
      </c>
      <c r="K85" s="1">
        <f>K13+K21+K30+K42+K52+K53+K54+K55+K56+K57+K58+K59+K64+K65+K66+K67+K68+K69+K70+K73+K75+K76+K80+K81+K82+K83</f>
        <v>0</v>
      </c>
    </row>
    <row r="87" spans="1:1">
      <c r="A87" t="s">
        <v>77</v>
      </c>
    </row>
    <row r="89" spans="1:1">
      <c r="A89" t="s">
        <v>78</v>
      </c>
    </row>
    <row r="90" spans="1:11">
      <c r="A90" t="s">
        <v>79</v>
      </c>
      <c r="H90" t="s">
        <v>15</v>
      </c>
      <c r="I90">
        <v>8</v>
      </c>
      <c r="K90" s="1">
        <f>I90*J90</f>
        <v>0</v>
      </c>
    </row>
    <row r="92" spans="1:1">
      <c r="A92" t="s">
        <v>80</v>
      </c>
    </row>
    <row r="93" spans="1:11">
      <c r="A93" t="s">
        <v>81</v>
      </c>
      <c r="H93" t="s">
        <v>15</v>
      </c>
      <c r="I93">
        <v>16</v>
      </c>
      <c r="K93" s="1">
        <f>I93*J93</f>
        <v>0</v>
      </c>
    </row>
    <row r="95" spans="1:1">
      <c r="A95" t="s">
        <v>82</v>
      </c>
    </row>
    <row r="96" spans="1:1">
      <c r="A96" t="s">
        <v>79</v>
      </c>
    </row>
    <row r="97" spans="8:11">
      <c r="H97" t="s">
        <v>15</v>
      </c>
      <c r="I97">
        <v>29</v>
      </c>
      <c r="K97" s="1">
        <f>I97*J97</f>
        <v>0</v>
      </c>
    </row>
    <row r="98" spans="1:1">
      <c r="A98" t="s">
        <v>83</v>
      </c>
    </row>
    <row r="99" spans="1:11">
      <c r="A99" t="s">
        <v>81</v>
      </c>
      <c r="H99" t="s">
        <v>15</v>
      </c>
      <c r="I99">
        <v>58</v>
      </c>
      <c r="K99" s="1">
        <f>I99*J99</f>
        <v>0</v>
      </c>
    </row>
    <row r="101" spans="1:1">
      <c r="A101" t="s">
        <v>84</v>
      </c>
    </row>
    <row r="102" spans="1:11">
      <c r="A102" t="s">
        <v>85</v>
      </c>
      <c r="H102" t="s">
        <v>86</v>
      </c>
      <c r="I102" s="3">
        <v>204.2</v>
      </c>
      <c r="K102" s="1">
        <f>I102*J102</f>
        <v>0</v>
      </c>
    </row>
    <row r="104" spans="1:1">
      <c r="A104" t="s">
        <v>87</v>
      </c>
    </row>
    <row r="105" spans="1:11">
      <c r="A105" t="s">
        <v>85</v>
      </c>
      <c r="H105" t="s">
        <v>86</v>
      </c>
      <c r="I105" s="3">
        <v>204.2</v>
      </c>
      <c r="K105" s="1">
        <f>I105*J105</f>
        <v>0</v>
      </c>
    </row>
    <row r="107" spans="1:1">
      <c r="A107" t="s">
        <v>88</v>
      </c>
    </row>
    <row r="108" spans="1:1">
      <c r="A108" t="s">
        <v>89</v>
      </c>
    </row>
    <row r="109" spans="1:11">
      <c r="A109" t="s">
        <v>90</v>
      </c>
      <c r="H109" t="s">
        <v>38</v>
      </c>
      <c r="I109" s="4">
        <v>1500</v>
      </c>
      <c r="K109" s="1">
        <f>I109*J109</f>
        <v>0</v>
      </c>
    </row>
    <row r="111" spans="1:11">
      <c r="A111" s="2" t="s">
        <v>91</v>
      </c>
      <c r="K111" s="1">
        <f>K90+K93+K97+K99+K102+K105+K109</f>
        <v>0</v>
      </c>
    </row>
    <row r="113" spans="1:1">
      <c r="A113" s="2" t="s">
        <v>92</v>
      </c>
    </row>
    <row r="114" spans="1:8">
      <c r="A114" t="s">
        <v>93</v>
      </c>
      <c r="G114" s="1">
        <f>K85+K111</f>
        <v>0</v>
      </c>
      <c r="H114" s="1"/>
    </row>
    <row r="115" spans="1:8">
      <c r="A115" t="s">
        <v>94</v>
      </c>
      <c r="G115" s="1">
        <f>G114*0.25</f>
        <v>0</v>
      </c>
      <c r="H115" s="1"/>
    </row>
    <row r="116" spans="1:7">
      <c r="A116" t="s">
        <v>95</v>
      </c>
      <c r="G116" s="1">
        <f>G114+G115</f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Hortikulturni radovi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Sokolovac</dc:creator>
  <cp:lastModifiedBy>Sokolovac</cp:lastModifiedBy>
  <dcterms:created xsi:type="dcterms:W3CDTF">2018-02-12T12:52:00Z</dcterms:created>
  <cp:lastPrinted>2018-02-21T12:45:00Z</cp:lastPrinted>
  <dcterms:modified xsi:type="dcterms:W3CDTF">2018-08-27T18:48:57Z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KSOProductBuildVer">
    <vt:lpwstr>1033-10.2.0.7465</vt:lpwstr>
  </property>
</Properties>
</file>