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55" tabRatio="867" activeTab="2"/>
  </bookViews>
  <sheets>
    <sheet name="Dječje, sportske sprave i urban" sheetId="7" r:id="rId1"/>
    <sheet name="Oprema" sheetId="8" r:id="rId2"/>
    <sheet name="REKAPITULACIJA" sheetId="9" r:id="rId3"/>
  </sheets>
  <calcPr calcId="144525"/>
</workbook>
</file>

<file path=xl/sharedStrings.xml><?xml version="1.0" encoding="utf-8"?>
<sst xmlns="http://schemas.openxmlformats.org/spreadsheetml/2006/main" count="481">
  <si>
    <t>Dječje, sportske sprave i urbana oprema</t>
  </si>
  <si>
    <t>J.M.</t>
  </si>
  <si>
    <t>KOL.</t>
  </si>
  <si>
    <t>J.C.</t>
  </si>
  <si>
    <t>UKUPNO</t>
  </si>
  <si>
    <t>I. Nabava, dovoz te ugradnja (uključivši potrebne iskope i</t>
  </si>
  <si>
    <t>temeljenje sprava koje se vrši prema specifikacijama proizvođača)</t>
  </si>
  <si>
    <t>dječjih sprava i parkovne opreme, sve u boji po izboru</t>
  </si>
  <si>
    <t>projektanta:</t>
  </si>
  <si>
    <t>a) Dobava i ugradnja na pripremljenom betonskom temelju,</t>
  </si>
  <si>
    <t>sprava za dječju igru “VRTULJAK”.</t>
  </si>
  <si>
    <t>Sprava se sastoji od: konstruktivnih elemenata rotirajućeg zgloba</t>
  </si>
  <si>
    <t>sa četiri konzolna nosača, podna ploča i rukohvate. Rotirajući</t>
  </si>
  <si>
    <t>zglob i konzolni nosači podne obloge je od pocinčanog čelika.</t>
  </si>
  <si>
    <t>Podna ploča je od lamelirane drvene ploče debljine 45mm.</t>
  </si>
  <si>
    <t>Ukupna dimenzije podne ploče je 133x133cm. Podna ploča je na</t>
  </si>
  <si>
    <t>koti +0,40m od uređenog terena. Rukohvati su od nehrđajučeg</t>
  </si>
  <si>
    <t>čelika, dimenzije Ø 48 mm. Visina rukohvata je 80 cm.</t>
  </si>
  <si>
    <t>Sprava se kao predgotovljeni proizvod izrađuje u pogonu</t>
  </si>
  <si>
    <t>specijalizirane tvrtke. Mora udovoljiti zahtjevima europske norme</t>
  </si>
  <si>
    <t>EN 1176, što se dokazuje certifikatom o izvršenom ispitivanju,</t>
  </si>
  <si>
    <t>izdanim od strane ovlaštene tvrtke ili institucije.</t>
  </si>
  <si>
    <t>Izvođač je dužan prije ugradnje sprave, certifikat o izvršenom</t>
  </si>
  <si>
    <t>ispitivanju predočiti ndzornom inženjeru te po njegovom</t>
  </si>
  <si>
    <t>odobrenju pristupiti ugradnji. Na spravi mora biti utisnuta pločica</t>
  </si>
  <si>
    <t>sa dekleracijom proizvođača koja osigurava sljedivost sprave kao</t>
  </si>
  <si>
    <t>predgotovljenog proizvoda. Obavezna je dostava nadzornom</t>
  </si>
  <si>
    <t>inženjeru uputstva za održavanje sprave.</t>
  </si>
  <si>
    <t>Obračun po komadu sprave.</t>
  </si>
  <si>
    <t>kom</t>
  </si>
  <si>
    <t>b) Dobava i ugradnja na pripremljenom betonskom</t>
  </si>
  <si>
    <t>temelju,Sprava za dječju igru PENJALICA”.</t>
  </si>
  <si>
    <t>Sprava se sastoji od: konstruktivnih elemenata okvira, dvaju</t>
  </si>
  <si>
    <t>drvenih okvira povezanih i ukrućenih gredama od čeličnog</t>
  </si>
  <si>
    <t>cijevnog profila, mreže za penjanje i armiranobetonskog</t>
  </si>
  <si>
    <t>trakastog temelja. Drvene okvire čine stupovi i grede od</t>
  </si>
  <si>
    <t>impregniranog ljepljenog lameliranog drva. Stupovi okvira su</t>
  </si>
  <si>
    <t>nosači 95x95 mm od impregniranog ljepljenog lameliranog drva</t>
  </si>
  <si>
    <t>na čel. Podnožju ukupne duljine 298 cm svaki. Čelično podnožje je</t>
  </si>
  <si>
    <t>od galvanizirane čelične cijevi Ø 60 mm s bazom koja se sidri u</t>
  </si>
  <si>
    <t>armiranobetonski temelj. Grede okvira sub od impregniranog</t>
  </si>
  <si>
    <t>ljepljenog lameliranog drva 46/145 mm i vežu stupove u okvir pri</t>
  </si>
  <si>
    <t>dnu i vrhu stupova. Okviri su nagnuti u odnosu na vertikalu u</t>
  </si>
  <si>
    <t>otklonu 15 stupnjeva. Povezani su i ukrućeni pri vrhu gredama od</t>
  </si>
  <si>
    <t>galvaniziranog čeličnog profila 40/80 mm, od konstrukcijskog</t>
  </si>
  <si>
    <t>čelika. Svi drveni elementi moraju biti zaštićeni vodotpornom</t>
  </si>
  <si>
    <t>zaštitom koja ne sadrži škodljive elemente i neopasna je za ljude.</t>
  </si>
  <si>
    <t>Mreža je napravljena od konopaca Ø 16 mm. Konopci trebaju biti</t>
  </si>
  <si>
    <t>od poliestera ili poliamida ojačani čelikom sa čvrstoćom na</t>
  </si>
  <si>
    <t>kidanje od 22,0 KN.Ukupna visina sprave od poda iznosi 231 cm</t>
  </si>
  <si>
    <t>izdanim od strane ovlaštene tvrtke ili institucije. Izvođač je dužan</t>
  </si>
  <si>
    <t>prije ugradnje sprave, certifikat o izvršenom ispitivanju predočiti</t>
  </si>
  <si>
    <t>ndzornom inženjeru te po njegovom odobrenju pristupiti</t>
  </si>
  <si>
    <t>ugradnji. Na spravi mora biti utisnuta pločica sa dekleracijom</t>
  </si>
  <si>
    <t>proizvođača koja osigurava sljedivost sprave kao predgotovljenog</t>
  </si>
  <si>
    <t>proizvoda Obavezna je dostava nadzornom inženjeru uputstva za</t>
  </si>
  <si>
    <t>održavanje sprave.</t>
  </si>
  <si>
    <t>c) Dobava i ugradnja na pripremljenom betonskom temelju,</t>
  </si>
  <si>
    <t>Sprava za dječju igru “LJULJAČKA”.</t>
  </si>
  <si>
    <t>Sprava se sastoji od: konstruktivnih elemenata okvira, četiri</t>
  </si>
  <si>
    <t>drvena stupa, čelične grede, lanaca, dvaju gumenih sjedala i</t>
  </si>
  <si>
    <t>trakastih temelja stupova. Stupovi okvira i nosači su od</t>
  </si>
  <si>
    <t>impregniranog lameliranog drva na čeličnom podnožju ukupne</t>
  </si>
  <si>
    <t>duljine 289 cm svaki. Dimenzije stupa u poprečnom presjeku</t>
  </si>
  <si>
    <t>95x95 mm</t>
  </si>
  <si>
    <t>Drveni stupovi moraju biti zaštićeni vodootpornom zaštitom koja</t>
  </si>
  <si>
    <t>ne sadrži škodljive komponente i neopasna je za ljude. Čelično</t>
  </si>
  <si>
    <t>podnožje je od galvanizirane čelične cijevi Ø 60 mm sa bazom</t>
  </si>
  <si>
    <t>koja se sidri u trakasti armiranobetonski temelj. Greda je nosač</t>
  </si>
  <si>
    <t>ukupne duljine 291 cm sa bočnim ukrutama na krajevima,koji se</t>
  </si>
  <si>
    <t>učvršćuje na drvene stupove okvira. Izrađena je od čelične cijevi</t>
  </si>
  <si>
    <t>40/80 mm od galvaniziranog čelika. Lanci su od vruće</t>
  </si>
  <si>
    <t>galvaniziranog čelika Ø 6 mm. Sjedala su gumena, ergonomski</t>
  </si>
  <si>
    <t>oblikovana. Dimenzije, oblik sprave i temeljenje treba izvesti</t>
  </si>
  <si>
    <t>prema grafičkom prilogu iz projekta.</t>
  </si>
  <si>
    <t>proizvoda. Obavezna je dostava nadzornom inženjeru uputstva za</t>
  </si>
  <si>
    <t>d) Dobava i ugradnja na pripremljenom betonskom temelju,</t>
  </si>
  <si>
    <t>sprava za dječju igru “KLACKALICA”.</t>
  </si>
  <si>
    <t>Sprava se sastoji od: drvene grede za ljuljanje, ručki za držanje,</t>
  </si>
  <si>
    <t>stupa s betonskim temeljem</t>
  </si>
  <si>
    <t>Drvena greda izrađena je od impregniranog drva dimenzije</t>
  </si>
  <si>
    <t>145/70 mm u poprečnom presjeku, ojačana u središnjem dijelu i</t>
  </si>
  <si>
    <t>spojena na centralni stup. Ručke za držanje izrađene su od</t>
  </si>
  <si>
    <t>aluminija ili nehrđajućeg čelika s plastičnom zaštitom. Stup</t>
  </si>
  <si>
    <t>složenog poprečnog presjeka izrađen je od impregniranog</t>
  </si>
  <si>
    <t>lameliranog drva i sidri se u betonski temelj.</t>
  </si>
  <si>
    <t>e) Dobava i ugradnja na pripremljenom betonskom temelju,</t>
  </si>
  <si>
    <t>sprava za dječju igru “TOBOGAN”.</t>
  </si>
  <si>
    <t>Sprava se sastoji od: konstruktivnih elemenata okvira, šest</t>
  </si>
  <si>
    <t>drvenih stupova , četiri nosive grede, drvenog stepeništa za prilaz</t>
  </si>
  <si>
    <t>toboganu, staze tobogana i temelja. Stupovi okvira su nosači od</t>
  </si>
  <si>
    <t>impregniranog lameliranog drva na čeličnom podnožju,četiri</t>
  </si>
  <si>
    <t>stupa ukupne visine 294 cm, a dva stupa visine 178 cm. Dimenzije</t>
  </si>
  <si>
    <t>stupa u poprečnom presjeku iznose 95x95 mm. Čelično podnožje</t>
  </si>
  <si>
    <t>je od galvanizirane čelične cijevi Ø 60 mm sa bazom koja se sidri u</t>
  </si>
  <si>
    <t>trakasti armiranobetonski temelj. Nosive grede su 145/46mm,</t>
  </si>
  <si>
    <t>duljine 2,0 m, po dvije s obje strane ukrućuju stupove i nose</t>
  </si>
  <si>
    <t>stepenište. Stepenište se sastoji od devet drvenih stepenica</t>
  </si>
  <si>
    <t>160/32/670 mm i drvene grede. Tobogan je pod kutem od 40</t>
  </si>
  <si>
    <t>stupnjeva, visine 147 cm od poda, duljine 316 cm u tlocrtu. Klizna</t>
  </si>
  <si>
    <t>ploha tobogana je od nehrđajućeg čelika debljine 2,0 mm, a</t>
  </si>
  <si>
    <t>rukohvati od lameliranog ljepljenog drva. Svi drveni elementi</t>
  </si>
  <si>
    <t>moraju biti zaštićeni vodotpornom zaštitom koja ne sadrži</t>
  </si>
  <si>
    <t>škodljive komponente i neopasna je za ljude. Dimenzije, oblik</t>
  </si>
  <si>
    <t>sprave i temeljenje prema grafičkom prilogu iz projekta.</t>
  </si>
  <si>
    <t>specijalizirane tvrtke.</t>
  </si>
  <si>
    <t>Mora udovoljiti zahtjevima europske norme EN 1176, što se</t>
  </si>
  <si>
    <t>dokazuje certifikatom o izvršenom ispitivanju, izdanim od strane</t>
  </si>
  <si>
    <t>ovlaštene tvrtke ili institucije.</t>
  </si>
  <si>
    <t>predgotovljenog proizvoda Obavezna je dostava nadzornom</t>
  </si>
  <si>
    <t>f) Dobava i ugradba metalne klupe.</t>
  </si>
  <si>
    <t>Trosjed dužine 1600 mm.</t>
  </si>
  <si>
    <t>Kao tip “ERLAU AG“: MULTI.</t>
  </si>
  <si>
    <t>Učvršćenje u betonski temelj.</t>
  </si>
  <si>
    <t>Obračun po komadu klupe.</t>
  </si>
  <si>
    <t>g) Dobava i ugradba košarica za otpatke.</t>
  </si>
  <si>
    <t>Kao tip “ERLAU AG“: VASURA 35 L.</t>
  </si>
  <si>
    <t>Učvršćenje: 6kom vijcima, 2kom u bet.temelj dim. 30/40.</t>
  </si>
  <si>
    <t>Obračun po komadu košarice.</t>
  </si>
  <si>
    <t>UKUPNO DJEČJE, SPORTSKE SPRAVE I URBANA OPREMA:</t>
  </si>
  <si>
    <t>R E K A P I T U L A C I J A</t>
  </si>
  <si>
    <t xml:space="preserve">A) UKUPNO </t>
  </si>
  <si>
    <t xml:space="preserve">B) PDV ( 25 % ) </t>
  </si>
  <si>
    <t xml:space="preserve">SVEUKUPNO ( A + B ): </t>
  </si>
  <si>
    <t>OPĆENITO:</t>
  </si>
  <si>
    <t>U CIJENU SVIH NAVEDENIH ELEMENATA OPREME ULAZI:</t>
  </si>
  <si>
    <t>Izrada, dobava i postava, odnosno ugradnjja, zamjena oštećenih i neadekvatnih elemenata novim, te čišćenje</t>
  </si>
  <si>
    <t>opremljenih prostorija i odvoz na otpad sveg materijala od pakiranja i čišćenja.</t>
  </si>
  <si>
    <t>NAPOMENA:</t>
  </si>
  <si>
    <t>Obavezna kvaliteta ponuđene opreme i dimenzija prema troškovniku:</t>
  </si>
  <si>
    <t>Stolice:</t>
  </si>
  <si>
    <t>- izdržljivost-trajnost-min 60 000 ciklusa - Q1</t>
  </si>
  <si>
    <t>- otpornost površine – Q1</t>
  </si>
  <si>
    <t>- kakvoća materijala i izrade – zadovoljavajuća</t>
  </si>
  <si>
    <t>Stolovi:</t>
  </si>
  <si>
    <t>- izdržljivost konstrukcije – trajnost – min 12 500 ciklusa – Q1</t>
  </si>
  <si>
    <t>Korpusni elementi:</t>
  </si>
  <si>
    <t>- izdržljivost konstrukcije – trajnost – min 12 500 cilklusa – Q1</t>
  </si>
  <si>
    <t>- izdržljivost ladice – min 20 000 ciklusa – Q1</t>
  </si>
  <si>
    <t>- progib polica – max 0.3% - Q1</t>
  </si>
  <si>
    <t>Ploče iz kojih je izrađen namještaj moraju zadovoljavati klasu E1.</t>
  </si>
  <si>
    <t>Inox oprema za prehrambenu djelatnost mora biti profesionalna.</t>
  </si>
  <si>
    <t>Investitor zadržava pravo prije isporuke opreme izvršiti provjeru uzorka opreme ispitivanjem u neovisnom</t>
  </si>
  <si>
    <t>laboratoriju za ispitivanje kvalitete namještaja.</t>
  </si>
  <si>
    <t>Svi stolovi i stolice su standardne veličine za vrtićki uzrast (niži i viši uzrast), osim ako nisu posebno navedene u</t>
  </si>
  <si>
    <t>opisu.</t>
  </si>
  <si>
    <t>Sve brave su cilindrične, obavezno isporučiti minimalno 2 ključa po bravi.</t>
  </si>
  <si>
    <t>Rubne završetke drvenih ploča sa završnom obradom melanimom izvesti kao ABS trake debljine 3mm vrste u boji</t>
  </si>
  <si>
    <t>prema izboru projektanta. Prilikom postavljanja ABS trake sloj melamina ne smije biti oštećen u protivnom je</t>
  </si>
  <si>
    <t>izvođač dužan zamjeniti oštećen predmet te je obvezan ugraditi neoštećenu opremu.</t>
  </si>
  <si>
    <t>Radioničke nacrte s prikazom završnog izgleda elemenata, s uzorcima završne obrade materijala (drvo, metal,</t>
  </si>
  <si>
    <t>tekstil, koža) dizajnom okova, vrstom stakla izvođač je dužan dati na ovjeru projektantu prije izvedbe – dobave i</t>
  </si>
  <si>
    <t>postave.</t>
  </si>
  <si>
    <t>Odabir svih elemenata opreme po izboru projektanta. Prije nabave dobavljač opreme je dužan projektantu</t>
  </si>
  <si>
    <t>dostaviti na uvid primjerak opreme koja se planira nabaviti.</t>
  </si>
  <si>
    <t>Izvođač je dužan dostaviti urednu prateću dokumentaciju sve opreme – garancijski listovi, atesti...</t>
  </si>
  <si>
    <t>Prije izvedbe izvođač je dužan kontaktirati projektanta i dobiti suglasnost za svaki dobavljeni i ugrađeni dio</t>
  </si>
  <si>
    <t>opreme. Prije izvedbe izvođač je dužan kontaktirati projektanta i organizirati sastanak, za dodatno usklađenje</t>
  </si>
  <si>
    <t>detalja izvedbe i rješavanja eventualnih nedoumica koje se nisu mogle obuhvatiti troškovnikom. Ukoliko izvođač,</t>
  </si>
  <si>
    <t>bez kontakta sa projektantom, u korist niže cijene, niže kvalitete i vlastite koristi ne izvrši izvedbu prema</t>
  </si>
  <si>
    <t>troškovniku, izvođač je dužan o vlastitom trošku odstraniti izvedeno i ponoviti izvedbu.</t>
  </si>
  <si>
    <t>Namještaj mora zadovoljavati najviše standarde kvalitete (E!, E0 Q1), te ekološke i ergonomske standarde za</t>
  </si>
  <si>
    <t>vrtićki namještaj.</t>
  </si>
  <si>
    <t>PRIZEMLJE</t>
  </si>
  <si>
    <t>000 VJETROBRAN</t>
  </si>
  <si>
    <t>001 ULAZNI PROSTOR</t>
  </si>
  <si>
    <t>002 SKUPNA SOBA DJEČJEG VRTIĆA</t>
  </si>
  <si>
    <t>003 GARDEROBA</t>
  </si>
  <si>
    <t>004 SANITARIJE</t>
  </si>
  <si>
    <t>005 SKUPNA SOBA DJEČJEG VRTIĆA</t>
  </si>
  <si>
    <t>006 GARDEROBA</t>
  </si>
  <si>
    <t>007 SANITARIJE</t>
  </si>
  <si>
    <t>008 SKUPNA SOBA DJEČJIH JASLICA</t>
  </si>
  <si>
    <t>009 GARDEROBA/ TRIJAŽA</t>
  </si>
  <si>
    <t>010 PROSTOR ZA NJEGU</t>
  </si>
  <si>
    <t>011 SANITARIJE</t>
  </si>
  <si>
    <t>012 SOBA ZA OBOLJELO DIJETE</t>
  </si>
  <si>
    <t>013 WC ZA OBOLJELO DIJETE</t>
  </si>
  <si>
    <t>014 SOBA ODGAJATELJA</t>
  </si>
  <si>
    <t>015 WC ODGAJATELJA</t>
  </si>
  <si>
    <t>016 HODNIK</t>
  </si>
  <si>
    <t>017 KUHINJSKI HODNIK</t>
  </si>
  <si>
    <t>018 GARDEROBA KUHINJSKOG OSOBLJA</t>
  </si>
  <si>
    <t>019 SANITARIJE KUHINJSKOG OSOBLJA</t>
  </si>
  <si>
    <t>1. Veliki oglasni ormarić102x114 cm</t>
  </si>
  <si>
    <t>sa vratima i neonskim osvjetljenjem</t>
  </si>
  <si>
    <t xml:space="preserve">(kao SBC GI355A) </t>
  </si>
  <si>
    <t>1. Klub stolić 140x80 cm, visine 50-60 cm.</t>
  </si>
  <si>
    <t>Ploča stola izrađena je od iverice debljine min. 25 mm</t>
  </si>
  <si>
    <t>oplemenjene dekor folijom u tonu po izboru projektanta.</t>
  </si>
  <si>
    <t>Rubovi ABS traka 3 mm. Okomiti dijelovi - noge izrađeni su</t>
  </si>
  <si>
    <t>od kvadratnih aluminijskih profila. Rubovi su blago</t>
  </si>
  <si>
    <t>zaobljeni, a završna obrada je mat natur aluminij. U donji</t>
  </si>
  <si>
    <t>dio konstrukcije umetnut je element za reguliranje visine s</t>
  </si>
  <si>
    <t>metalnim vodoravnim stopama kružnog presjeka. Radna</t>
  </si>
  <si>
    <t>ploča dilatirana je u odnosu na metalnu konstrukciju preko</t>
  </si>
  <si>
    <t xml:space="preserve">mjestimično položenih podložnih pločica </t>
  </si>
  <si>
    <t>2. Klub stolac</t>
  </si>
  <si>
    <t>Nosiva konstrukcija izrađena od savijenih metalnih profila</t>
  </si>
  <si>
    <t>kružnog presjeka bojana u tonu po izboru projektanta.</t>
  </si>
  <si>
    <t>Sjedalo i naslon izrađeni od kopolimera koji je s prednje</t>
  </si>
  <si>
    <t>strane tapeciran sporogorivom tkaninom u boji po izboru</t>
  </si>
  <si>
    <t xml:space="preserve">projektanta. </t>
  </si>
  <si>
    <t>1. Stolić kružni konstrukcija od savinutog špera bezbojni lak.</t>
  </si>
  <si>
    <t>Radna ploha iverica 27 mm obostrano presvučena</t>
  </si>
  <si>
    <t>ultrapasom u boji po izboru projektanta. Rub masiv bukva.</t>
  </si>
  <si>
    <t xml:space="preserve">Dim. R=90 cm, h=52cm </t>
  </si>
  <si>
    <t>2. Stolić četvrtasti konstrukcija od savinutog špera bezbojni</t>
  </si>
  <si>
    <t>lak. Radna ploha iverica 27 mm obostrano presvučena</t>
  </si>
  <si>
    <t xml:space="preserve">Dim 90x90x52 cm </t>
  </si>
  <si>
    <t>3. Stolac sa rukonaslonom konstrukcija od špera-lamelirani</t>
  </si>
  <si>
    <t>savijeni elementi 28 mm noge i luk sjedala i naslona Sjedalo</t>
  </si>
  <si>
    <t>i naslona bukva furnirana šperploča anatomski oblikovana,</t>
  </si>
  <si>
    <t>debljine 7 mm. Okov-metalni spojni vijci s maticama.</t>
  </si>
  <si>
    <t xml:space="preserve">Dim. h=30 cm </t>
  </si>
  <si>
    <t>4. Ležaljka konstrukcija od metalnih plastificiranih profila, ležaj</t>
  </si>
  <si>
    <t>od čvrstih antibakterijske tkanine, uzglavlje i noge</t>
  </si>
  <si>
    <t>polukružnog oblika kao ANGELES, USA. Kavoća i izrada</t>
  </si>
  <si>
    <t>materijala visoka (Q2), izdržljivost i otpornost materijala</t>
  </si>
  <si>
    <t xml:space="preserve">posebno visoka (Q1). Dim. 130x55xh=12 cm </t>
  </si>
  <si>
    <t>5. Nosač ležaljki: metalna plastificirana konstrukcija na 4</t>
  </si>
  <si>
    <t>kotača, dim. 116x55x14 cm (konstrukcija visine 8 cm, kotači</t>
  </si>
  <si>
    <t>sa ležištem visine 6 cm), predviđeno kao nosač 20 komada</t>
  </si>
  <si>
    <t xml:space="preserve">ležaljki modela Angeles - Space Line, SAD. </t>
  </si>
  <si>
    <t>6. Poklopac za ležaljke: izrađen od tvrde umjetne mase (oblika</t>
  </si>
  <si>
    <t>za ležaljku kao Angeles - Space Line, SAD), dim. 139x57x5</t>
  </si>
  <si>
    <t>cm, rubovi ovalno uzdignuti u odnosu na površinu cijelog</t>
  </si>
  <si>
    <t>poklopca, boja poklopca identična boji plastične</t>
  </si>
  <si>
    <t>konstrukcije ležaljke, funkcionalno pretvara složeni kup</t>
  </si>
  <si>
    <t xml:space="preserve">ležaljki u radno-igraću plohu. </t>
  </si>
  <si>
    <t>7. Ormar za ležaljke i posteljinu 146x63x166 cm sa zastorom,</t>
  </si>
  <si>
    <t>višeslojna šperploča d=18 cm, bezbojni lak otvori za</t>
  </si>
  <si>
    <t xml:space="preserve">zračenje, obrađeni zaobljeni rubovi. </t>
  </si>
  <si>
    <t>8. Otvorena polica na kotačićima, 80x40x100 cm sa 2 kutije</t>
  </si>
  <si>
    <t>za didaktiku, višeslojna šperploča d=18 mm, bezbojni lak,</t>
  </si>
  <si>
    <t xml:space="preserve">zaobljeni rubovi. </t>
  </si>
  <si>
    <t>9. Ormar dijelom zatvoren, dim. 100x40x86 cm sa dva</t>
  </si>
  <si>
    <t>pokretna sandučića, višeslojna šperploča d=18mm bezbojni</t>
  </si>
  <si>
    <t xml:space="preserve">lak zaobljeni rubovi. </t>
  </si>
  <si>
    <t>10. Ormarić sa 1 vratima i 2 police, izrađen od višeslojne</t>
  </si>
  <si>
    <t>šperploča d=18mm, bezbojni lak, zaobljeni rubovi.</t>
  </si>
  <si>
    <t xml:space="preserve">dim. 100x40x86 cm. </t>
  </si>
  <si>
    <t>11. Ormarić sa 1 vratima i 4 ladice, izrađen od višeslojne</t>
  </si>
  <si>
    <t>šperploča d=18mm, bezbojni lak, zaobljeni rubovi</t>
  </si>
  <si>
    <t xml:space="preserve">100x40x86 cm. </t>
  </si>
  <si>
    <t>12. Ormarić sa 2 vrata, izrađen od višeslojne šperploča</t>
  </si>
  <si>
    <t xml:space="preserve">d=18mm, bezbojni lak, zaobljeni rubovi 100x40x86 cm. </t>
  </si>
  <si>
    <t>13. Ormarić s 12 pretinaca, izrađen od višeslojne šperploča</t>
  </si>
  <si>
    <t>d=18mm, bezbojni lak, zaobljeni rubovi, dim. 100x40x86 cm</t>
  </si>
  <si>
    <t xml:space="preserve">kao art. 6318 </t>
  </si>
  <si>
    <t>14. Stol za odgajatelja sa ladicom i prednjom maskom 120×60</t>
  </si>
  <si>
    <t xml:space="preserve">cm h=75 cm, ploča stola, boja kao dječji. </t>
  </si>
  <si>
    <t>15. Stolac za odgajatelja s rukonaslonima, sjedala i naslon</t>
  </si>
  <si>
    <t>tapeciran, u boji po izboru projektana konstrukcija kao</t>
  </si>
  <si>
    <t xml:space="preserve">dječji. </t>
  </si>
  <si>
    <t>16. Sanduk s 3 ladice na kotačićima šperploča 18 mm,</t>
  </si>
  <si>
    <t>45x60x55cm, centralno zaključavanje ladice na metalnim</t>
  </si>
  <si>
    <t xml:space="preserve">vodilicama maske ladica u boji ploča stolova. </t>
  </si>
  <si>
    <t>17. Pregradni pano s platnom, 70x130cm, samostojeći, okvir</t>
  </si>
  <si>
    <t>višeslojna šperploča d=18 mm, bezbojni lak, zaobljeni</t>
  </si>
  <si>
    <t xml:space="preserve">rubovi kao M-20 </t>
  </si>
  <si>
    <t>18. Pregradni pano 70x130 cm samostojeći, okvir višeslojan</t>
  </si>
  <si>
    <t>šperploča d=18mm, pregradni pano sa zastorom-kazalište</t>
  </si>
  <si>
    <t xml:space="preserve">lutaka, M-22 </t>
  </si>
  <si>
    <t>19. Kutić rasploženja i osame, tapecirane garniture u boji po</t>
  </si>
  <si>
    <t>izboru. Garnitura se sastoji od 1 dvosjeda, 2 jednosjeda i</t>
  </si>
  <si>
    <t xml:space="preserve">jedan tabure. </t>
  </si>
  <si>
    <t>20. Pluteni pano 80x120 cm za zidnu montažu sa metalnim</t>
  </si>
  <si>
    <t xml:space="preserve">plastificiranim okvirom u boji po izboru projektanta. </t>
  </si>
  <si>
    <t>21. Pano s ogledalom 60x120 cm za zidnu montažu sa metalnim</t>
  </si>
  <si>
    <t xml:space="preserve">plastificiranim okvirom u boji po izboru projektanta </t>
  </si>
  <si>
    <t>22. Bijela magnetizirana ploča za pisanje flomasterom 80x120</t>
  </si>
  <si>
    <t>cm za zidnu montažu sa metalnim plastificiranim okvirom u</t>
  </si>
  <si>
    <t xml:space="preserve">boji po izboru projektanta. </t>
  </si>
  <si>
    <t xml:space="preserve">23. Koš za otpatke perforirani protupožarni 15 lit. </t>
  </si>
  <si>
    <t>24. Korito za slikovnice na kotačima okomito podjeljeno na</t>
  </si>
  <si>
    <t>četiri pretinca i vodoravno u dvije etaže izrađeno iz</t>
  </si>
  <si>
    <t>višeslojne šperploče d=18 mm obostrano furnirana bukovim</t>
  </si>
  <si>
    <t xml:space="preserve">furnirom 60x60xh=60 cm. </t>
  </si>
  <si>
    <t>25. Pokretna biblioteka višeslojna šperploča 18 mm furnir</t>
  </si>
  <si>
    <t xml:space="preserve">bukva, lakirano bezbojnim lakom, dim 80x40x100 cm </t>
  </si>
  <si>
    <t>26. Bočna radna ploča: izrađena od tvrde umjetne mase, dim.</t>
  </si>
  <si>
    <t>45x33x11 cm, radna ploha dim. 34,5x28,5 cm je postolje za</t>
  </si>
  <si>
    <t>kockice, u donjem dijelu odlagalište za kockice, sadrži 32</t>
  </si>
  <si>
    <t>kockice 2 različitihj dimenzija, u 4 boje, bočna ploča se kači</t>
  </si>
  <si>
    <t>na složeni kup ležaljki (model kao Angeles - Space Line, SAD)</t>
  </si>
  <si>
    <t xml:space="preserve">trima kukicama na poleđini ploče. </t>
  </si>
  <si>
    <t>27. Plahtica sa gumicom na kutovima (100% pamuk) dimenzija</t>
  </si>
  <si>
    <t xml:space="preserve">135x58cm za ležaljku kao SpaceLine Angeles SAD </t>
  </si>
  <si>
    <t>28. Donja prostirka za ležaljku dim 128x58cm za ležaljku kao</t>
  </si>
  <si>
    <t xml:space="preserve">SpaceLine Angeles SAD </t>
  </si>
  <si>
    <t>29. Pokrivač, štepani, za ležaljku kao SpaceLine Angeles SAD kom 20</t>
  </si>
  <si>
    <t>30. Navlaka za pokrivač pamuk 100%, dezenirana, za ležaljku</t>
  </si>
  <si>
    <t xml:space="preserve">kao SpaceLine Angeles SAD </t>
  </si>
  <si>
    <t>31. Dječji komplet za dnevni boravak (tapecirana spužva): dvije</t>
  </si>
  <si>
    <t>fotelje dim.(ŠD) 40x60 cm, visina sjedala h=20 cm, stolić</t>
  </si>
  <si>
    <t>dim. (ŠDV) 56x30x19 cm, izrađena od polutvrde spužve,</t>
  </si>
  <si>
    <t>tapecirana dezeniranom pamučnom tkaninom u boji po</t>
  </si>
  <si>
    <t xml:space="preserve">izboru (kao NES) </t>
  </si>
  <si>
    <t>kpl</t>
  </si>
  <si>
    <t>32. Dječji dvosjed (tapecirana spužva) dim. (ŠDV) 90x45x55 cm,</t>
  </si>
  <si>
    <t>izrađena od polutvrde spužve, tapecirana dezeniranom</t>
  </si>
  <si>
    <t xml:space="preserve">pamučnom tkaninom u boji po izboru (kao NES) </t>
  </si>
  <si>
    <t>33. Strunjača kornjača, dim. 152x152x3 cm, izrađena od</t>
  </si>
  <si>
    <t>umjetnih antialergijskih materijala, punjenje od otporne</t>
  </si>
  <si>
    <t xml:space="preserve">pjenaste smjese, presvlaka vinil (kao Childrens Factory) </t>
  </si>
  <si>
    <t>34. Kut za sjedenje od 8 elemenata visine 30.5 cm izrađen od</t>
  </si>
  <si>
    <t>čvrste netoksične pjene presvučene mekanim vinilom za</t>
  </si>
  <si>
    <t>djecu od 4-10 godina. Sastoji se od kutnog taburea dim. (ŠD)</t>
  </si>
  <si>
    <t>61x61cm, dvije fotelje (ŠDV) 61x30.5x61cm visina sjedišta</t>
  </si>
  <si>
    <t>30.5cm, tri kutne fotelje, jednog dvosjeda (ŠDV)</t>
  </si>
  <si>
    <t>61x61x61cm visina sjedišta 30.5cm i jednog taburea</t>
  </si>
  <si>
    <t>61x61cm. Ukupna dim. cca 138x138cm.(kao Childrens</t>
  </si>
  <si>
    <t xml:space="preserve">Factory) </t>
  </si>
  <si>
    <t xml:space="preserve">35. Koš za otpatke u tonu po izboru projektanta, PVC, 30 l </t>
  </si>
  <si>
    <t xml:space="preserve">36. Grb RH u eloksiranom okviru sa staklom vel. 30x40 cm </t>
  </si>
  <si>
    <t>37. Rolo zavjesa s potezom na lančić i utegom u donjem dijelu.</t>
  </si>
  <si>
    <t>Platno za zamračivanje tip BLACK OUT u boji po izboru</t>
  </si>
  <si>
    <t xml:space="preserve">projektanta. Veličina otvora 650x300 cm. </t>
  </si>
  <si>
    <t>38. Venecijaner zavjesa u boji po izboru projektanta s potezom</t>
  </si>
  <si>
    <t xml:space="preserve">na lančić. Veličina otvora 440x300 cm. </t>
  </si>
  <si>
    <t>39. Venecijaner zavjesa u boji po izboru projektanta s potezom</t>
  </si>
  <si>
    <t xml:space="preserve">na lančić. Veličina otvora 570x75 cm. </t>
  </si>
  <si>
    <t>40. Ormarić s 6 pretinaca</t>
  </si>
  <si>
    <t>Korpus ormarića izrađen od šperploče debljine 18 mm s</t>
  </si>
  <si>
    <t>blago zaobljenim rubovima. Ormarić je podijeljen u 3x2</t>
  </si>
  <si>
    <t>pretinca. Donji pretinci imaju ladice izrađene od šperploče</t>
  </si>
  <si>
    <t>debljine 6 mm s prednjom stranom bojanom u tonu po</t>
  </si>
  <si>
    <t>izboru projektanta. Gornji pretinci imaju dvije okomite ili</t>
  </si>
  <si>
    <t>vodoravne pregrade izrađene od šperploče debljine 18 mm.</t>
  </si>
  <si>
    <t>Površinska obrada PU lakovima EO kvalitete. Ormarić je na</t>
  </si>
  <si>
    <t>metalnim nogama kružnog presjeka u tonu po izboru</t>
  </si>
  <si>
    <t>projektanta promjera 4 cm i visine 10 cm s nivelirajućim</t>
  </si>
  <si>
    <t xml:space="preserve">vijcima. Vel. ormarića 115x45x90 cm. </t>
  </si>
  <si>
    <t>1. Garderobna vješalica otvorena dvostrana za 20 djece</t>
  </si>
  <si>
    <t>126×64×130 cm sa klupicom, policom za cipele, policom za</t>
  </si>
  <si>
    <t>kape; šperploča d=18 mm</t>
  </si>
  <si>
    <t xml:space="preserve">Obrada: prema općim tehn. uvjetima </t>
  </si>
  <si>
    <t>2. Zatvorena garderoba sa 2 ormarića dim. 49×35×100 cm sa</t>
  </si>
  <si>
    <t>kukicom za vješanje i policom za cipele, mat. šperploča</t>
  </si>
  <si>
    <t xml:space="preserve">d=18 mm, otvori za ventilaciju fi40 mm u boji </t>
  </si>
  <si>
    <t>3. Venecijaner zavjesa u boji po izboru projektanta s potezom</t>
  </si>
  <si>
    <t xml:space="preserve">na lančić. Veličina otvora 260x75 cm. </t>
  </si>
  <si>
    <t xml:space="preserve">1. Koš za otpatke u tonu po izboru projektanta, PVC, 30 l </t>
  </si>
  <si>
    <t>kotača, dim. 116x55x14 cm (konstrukcija visine 8 cm,</t>
  </si>
  <si>
    <t>kotači sa ležištem visine 6 cm), predviđeno kao nosač 20</t>
  </si>
  <si>
    <t>komada ležaljki modela Angeles - Space Line, SAD.</t>
  </si>
  <si>
    <t>6. Poklopac za ležaljke: izrađen od tvrde umjetne mase</t>
  </si>
  <si>
    <t>(oblika za ležaljku kao Angeles - Space Line, SAD), dim.</t>
  </si>
  <si>
    <t>139x57x5 cm, rubovi ovalno uzdignuti u odnosu na</t>
  </si>
  <si>
    <t>površinu cijelog poklopca, boja poklopca identična boji</t>
  </si>
  <si>
    <t>plastične konstrukcije ležaljke, funkcionalno</t>
  </si>
  <si>
    <t>pretvara složeni kup ležaljki u radno-igraću plohu.</t>
  </si>
  <si>
    <t>zračenje, obrađeni zaobljeni rubovi.</t>
  </si>
  <si>
    <t>zaobljeni rubovi.</t>
  </si>
  <si>
    <t>d=18mm, bezbojni lak, zaobljeni rubovi 100x40x86 cm.</t>
  </si>
  <si>
    <t>d=18mm, bezbojni lak, zaobljeni rubovi, dim. 100x40x86</t>
  </si>
  <si>
    <t>cm kao art. 6318</t>
  </si>
  <si>
    <t>dječji.</t>
  </si>
  <si>
    <t>vodilicama maske ladica u boji ploča stolova.</t>
  </si>
  <si>
    <t>lutaka, M-22</t>
  </si>
  <si>
    <t>jedan tabure.</t>
  </si>
  <si>
    <t>plastificiranim okvirom u boji po izboru projektanta. kom 1</t>
  </si>
  <si>
    <t>21. Pano s ogledalom 60x120 cm za zidnu montažu sa</t>
  </si>
  <si>
    <t>metalnim plastificiranim okvirom u boji po izboru</t>
  </si>
  <si>
    <t>projektanta</t>
  </si>
  <si>
    <t>cm za zidnu montažu sa metalnim plastificiranim okvirom</t>
  </si>
  <si>
    <t>u boji po izboru projektanta.</t>
  </si>
  <si>
    <t>na složeni kup ležaljki (model kao Angeles - Space Line,</t>
  </si>
  <si>
    <t>SAD) trima kukicama na poleđini ploče.</t>
  </si>
  <si>
    <t>135x58cm za ležaljku kao SpaceLine Angeles SAD</t>
  </si>
  <si>
    <t>SpaceLine Angeles SAD kom 20</t>
  </si>
  <si>
    <t xml:space="preserve">29. Pokrivač, štepani, za ležaljku kao SpaceLine Angeles SAD </t>
  </si>
  <si>
    <t>na lančić. Veličina otvora 650x75 cm.</t>
  </si>
  <si>
    <t xml:space="preserve">007 SANITARIJE </t>
  </si>
  <si>
    <t>2. Stolac sa rukonaslonom konstrukcija od špera-lamelirani</t>
  </si>
  <si>
    <t>3. Ležaljka konstrukcija od metalnih plastificiranih profila, ležaj</t>
  </si>
  <si>
    <t>4. Nosač ležaljki: metalna plastificirana konstrukcija na 4</t>
  </si>
  <si>
    <t>5. Poklopac za ležaljke: izrađen od tvrde umjetne mase (oblika</t>
  </si>
  <si>
    <t>6. Ormar za ležaljke i posteljinu 146x63x166 cm sa zastorom,</t>
  </si>
  <si>
    <t>7. Otvorena polica na kotačićima, 80x40x100 cm sa 2 kutije</t>
  </si>
  <si>
    <t>8. Ormar dijelom zatvoren, dim. 100x40x86 cm sa dva</t>
  </si>
  <si>
    <t>9. Ormarić sa 1 vratima i 2 police, izrađen od višeslojne</t>
  </si>
  <si>
    <t>10. Ormarić sa 1 vratima i 4 ladice, izrađen od višeslojne</t>
  </si>
  <si>
    <t>11. Ormarić sa 2 vrata, izrađen od višeslojne šperploča</t>
  </si>
  <si>
    <t>12. Ormarić s 12 pretinaca, izrađen od višeslojne šperploča</t>
  </si>
  <si>
    <t xml:space="preserve">cm. </t>
  </si>
  <si>
    <t>13. Stol za odgajatelja sa ladicom i prednjom maskom 120×60</t>
  </si>
  <si>
    <t>14. Stolac za odgajatelja s rukonaslonima, sjedala i naslon</t>
  </si>
  <si>
    <t>15. Sanduk s 3 ladice na kotačićima šperploča 18 mm,</t>
  </si>
  <si>
    <t>16. Pregradni pano s platnom, 70x130cm, samostojeći, okvir</t>
  </si>
  <si>
    <t>17. Pregradni pano 70x130 cm samostojeći, okvir višeslojan</t>
  </si>
  <si>
    <t>18. Kutić rasploženja i osame, tapecirane garniture u boji po</t>
  </si>
  <si>
    <t>19. Pluteni pano 80x120 cm za zidnu montažu sa metalnim</t>
  </si>
  <si>
    <t>20. Pano s ogledalom 60x120 cm za zidnu montažu sa metalnim</t>
  </si>
  <si>
    <t>21. Bijela magnetizirana ploča za pisanje flomasterom 80x120</t>
  </si>
  <si>
    <t>22. Koš za otpatke perforirani protupožarni 15 lit. kom 1</t>
  </si>
  <si>
    <t>23. Korito za slikovnice na kotačima okomito podjeljeno na</t>
  </si>
  <si>
    <t>24. Pokretna biblioteka višeslojna šperploča 18 mm furnir</t>
  </si>
  <si>
    <t>25. Bočna radna ploča: izrađena od tvrde umjetne mase, dim.</t>
  </si>
  <si>
    <t>26. Plahtica sa gumicom na kutovima (100% pamuk) dimenzija</t>
  </si>
  <si>
    <t>27. Donja prostirka za ležaljku dim 128x58cm za ležaljku kao</t>
  </si>
  <si>
    <t xml:space="preserve">28. Pokrivač, štepani, za ležaljku kao SpaceLine Angeles SAD </t>
  </si>
  <si>
    <t>29. Navlaka za pokrivač pamuk 100%, dezenirana, za ležaljku</t>
  </si>
  <si>
    <t>30. Dječji komplet za dnevni boravak (tapecirana spužva): dvije</t>
  </si>
  <si>
    <t>31. Dječji dvosjed (tapecirana spužva) dim. (ŠDV) 90x45x55 cm,</t>
  </si>
  <si>
    <t>32. Strunjača kornjača, dim. 152x152x3 cm, izrađena od</t>
  </si>
  <si>
    <t>33. Kut za sjedenje od 8 elemenata visine 30.5 cm izrađen od</t>
  </si>
  <si>
    <t xml:space="preserve">34. Koš za otpatke u tonu po izboru projektanta, PVC, 30 l </t>
  </si>
  <si>
    <t xml:space="preserve">35. Grb RH u eloksiranom okviru sa staklom vel. 30x40 cm </t>
  </si>
  <si>
    <t>36. Rolo zavjesa s potezom na lančić i utegom u donjem dijelu.</t>
  </si>
  <si>
    <t>37. Venecijaner zavjesa u boji po izboru projektanta s potezom</t>
  </si>
  <si>
    <t>39. Ormarić s 6 pretinaca</t>
  </si>
  <si>
    <t>009 GARDEROBA/TRIJAŽA</t>
  </si>
  <si>
    <t>1. Klupica za 10 djece 126×32×130 cm, mat. višeslojna</t>
  </si>
  <si>
    <t>šperploča d=18 mm sa policom za cipele, šperploča d=18</t>
  </si>
  <si>
    <t xml:space="preserve">mm </t>
  </si>
  <si>
    <t>d=18 mm, otvori za ventilaciju fi40 mm u boji kom 5</t>
  </si>
  <si>
    <t>3. Pult za prematanje djece 70×70×85 cm, višeslojna šperploča</t>
  </si>
  <si>
    <t xml:space="preserve">d=18 mm </t>
  </si>
  <si>
    <t>4. Stol za odgajatelja sa ladicom i prednjom maskom 120×60</t>
  </si>
  <si>
    <t>cm h=75 cm, ploča stola, boja kao dječji.</t>
  </si>
  <si>
    <t>5. Stolac za odgajatelja s rukonaslonima, sjedala i naslon</t>
  </si>
  <si>
    <t>tapeciran, u boji po izboru projektanta konstrukcija kao</t>
  </si>
  <si>
    <t>6. Vješalica zidna vel. 60x30 cm. Izvedba iz iverice debljine 18</t>
  </si>
  <si>
    <t>mm oplemenjene dekor folijom u tonu po izboru</t>
  </si>
  <si>
    <t>projektanta. Rubovi zaobljeni ABS 3 mm. Na ploču montirati</t>
  </si>
  <si>
    <t xml:space="preserve">tri dvokrake metalne kuke za vješanje odjeće. </t>
  </si>
  <si>
    <t>7. Zidni pano vel. 120x120 cm</t>
  </si>
  <si>
    <t xml:space="preserve">Ploča od pluta u okviru od eloksiranog aluminija </t>
  </si>
  <si>
    <t xml:space="preserve">8. Grb RH u eloksiranom okviru sa staklom vel. 30x40 cm </t>
  </si>
  <si>
    <t>9. Koš za otpatke u tonu po izboru projektanta, plastificirani</t>
  </si>
  <si>
    <t xml:space="preserve">perforirani lim </t>
  </si>
  <si>
    <t>10. Venecijaner zavjesa u boji po izboru projektanta s potezom</t>
  </si>
  <si>
    <t>1. Koš za otpatke u tonu po izboru projektanta, plastificirani</t>
  </si>
  <si>
    <t>perforirani lim kom 1</t>
  </si>
  <si>
    <t>1. Dječji krevetić dimenzija dim.54x130x45</t>
  </si>
  <si>
    <t>kružnog presjeka bojana u tonu po izboru projektanta. kom 1</t>
  </si>
  <si>
    <t>2. Pult za prematanje djece 70×70×85 cm, višeslojna šperploča</t>
  </si>
  <si>
    <t>3. Stolac za odgajatelja s rukonaslonima, sjedala i naslon</t>
  </si>
  <si>
    <t>4. Ormar s kartotekom. Izrađen od iverice debljine 18 mm,</t>
  </si>
  <si>
    <t>oplemenjena dekor folijom u tonu po izboru projektanta.</t>
  </si>
  <si>
    <t>Rubovi zaobljeni ABS 3 mm. Dvostruka, dvokrilna puna</t>
  </si>
  <si>
    <t>vrata s visokokvalitetnim okovom i trozapornom</t>
  </si>
  <si>
    <t>sigurnosnom bravicom s 2 ključa. Prihvatnici na vratima</t>
  </si>
  <si>
    <t>izrađeni od čeličnih profila površinski zaštićeni</t>
  </si>
  <si>
    <t>plastificiranjem. Police ormara jednostavno podesive visine</t>
  </si>
  <si>
    <t>i razmaka u rasteru 32 mm. Leđa ormara debljine min. 10</t>
  </si>
  <si>
    <t>mm s ugradnjom "na utor". Ormar je na metalnim nogama</t>
  </si>
  <si>
    <t>kružnog presjeka u tonu po izboru projektanta promjera 4</t>
  </si>
  <si>
    <t>cm i visine 10 cm s nivelirajućim vijcima. Vel. ormara</t>
  </si>
  <si>
    <t xml:space="preserve">90x40x200 cm </t>
  </si>
  <si>
    <t xml:space="preserve">5. Koš za otpatke u tonu po izboru projektanta, PVC, 30 l </t>
  </si>
  <si>
    <t xml:space="preserve">6 Grb RH u eloksiranom okviru sa staklom vel. 30x40 cm </t>
  </si>
  <si>
    <t>7. Rolo zavjesa s potezom na lančić i utegom u donjem dijelu.</t>
  </si>
  <si>
    <t xml:space="preserve">projektanta. Veličina otvora 186x130 cm. </t>
  </si>
  <si>
    <t>8. Venecijaner zavjesa u boji po izboru projektanta s potezom</t>
  </si>
  <si>
    <t xml:space="preserve">na lančić. Veličina otvora 105x200 cm. </t>
  </si>
  <si>
    <t>1. Stol za zbornicu, noge svinuti šper, bezbojni lak, ploča</t>
  </si>
  <si>
    <t xml:space="preserve">ultrapas u boji, masiv rub, dim. 120x80xh=75. </t>
  </si>
  <si>
    <t>3. Ormar s policama i vratima Izrađen od iverice debljine 18</t>
  </si>
  <si>
    <t>mm, oplemenjena dekor folijom u tonu po izboru</t>
  </si>
  <si>
    <t>projektanta. Rubovi zaobljeni ABS 3 mm. Dvostruka,</t>
  </si>
  <si>
    <t>dvokrilna puna vrata s visokokvalitetnim okovom i</t>
  </si>
  <si>
    <t>trozapornom sigurnosnom bravicom s 2 ključa. Prihvatnici</t>
  </si>
  <si>
    <t>na vratima izrađeni od čeličnih profila površinski zaštićeni</t>
  </si>
  <si>
    <t xml:space="preserve">90x40xh=90 cm. </t>
  </si>
  <si>
    <t>1. Zidni pano vel. 120x240 cm</t>
  </si>
  <si>
    <t>1. Garderobni ormar dvodjelni metalni 60x50x180cm</t>
  </si>
  <si>
    <t>U cijelosti izrađen od kvalitetnog čeličnog lima površinski</t>
  </si>
  <si>
    <t>zaštićenog plastificiranjem u boji po izboru projektanta.</t>
  </si>
  <si>
    <t>Vrata s otvorima za provjetravanje i cilindričnom bravicom</t>
  </si>
  <si>
    <t>za zaključavanje. U unutrašnjosti polica i nosač vješalica. Na</t>
  </si>
  <si>
    <t xml:space="preserve">metalnom postolju. </t>
  </si>
  <si>
    <t xml:space="preserve">A) UKUPNO OPREMA </t>
  </si>
  <si>
    <t>1.</t>
  </si>
  <si>
    <t>2.</t>
  </si>
  <si>
    <t>Oprema</t>
  </si>
  <si>
    <t>A) UKUPNO:</t>
  </si>
  <si>
    <t>B) +PDV</t>
  </si>
  <si>
    <t>SVEUKUPNO S PDV-OM</t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</si>
</sst>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#,##0.00\ &quot;kn&quot;"/>
    <numFmt numFmtId="177" formatCode="_ * #,##0_ ;_ * \-#,##0_ ;_ * &quot;-&quot;_ ;_ @_ "/>
    <numFmt numFmtId="178" formatCode="_ * #,##0.00_ ;_ * \-#,##0.00_ ;_ * &quot;-&quot;??_ ;_ @_ "/>
  </numFmts>
  <fonts count="23">
    <font>
      <sz val="11"/>
      <color theme="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rgb="FF7F7F7F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13" fillId="17" borderId="0" applyNumberFormat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3" fillId="20" borderId="11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76" fontId="0" fillId="0" borderId="1" xfId="0" applyNumberFormat="1" applyBorder="1"/>
    <xf numFmtId="0" fontId="0" fillId="0" borderId="2" xfId="0" applyBorder="1"/>
    <xf numFmtId="176" fontId="0" fillId="0" borderId="2" xfId="0" applyNumberFormat="1" applyBorder="1"/>
    <xf numFmtId="0" fontId="0" fillId="0" borderId="3" xfId="0" applyBorder="1"/>
    <xf numFmtId="176" fontId="0" fillId="0" borderId="3" xfId="0" applyNumberFormat="1" applyBorder="1"/>
    <xf numFmtId="0" fontId="1" fillId="0" borderId="1" xfId="0" applyFont="1" applyBorder="1"/>
    <xf numFmtId="176" fontId="0" fillId="0" borderId="0" xfId="0" applyNumberFormat="1"/>
    <xf numFmtId="49" fontId="0" fillId="0" borderId="0" xfId="0" applyNumberFormat="1"/>
    <xf numFmtId="0" fontId="2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0"/>
  <sheetViews>
    <sheetView workbookViewId="0">
      <selection activeCell="J26" sqref="J26"/>
    </sheetView>
  </sheetViews>
  <sheetFormatPr defaultColWidth="9" defaultRowHeight="15"/>
  <cols>
    <col min="11" max="11" width="9.14285714285714" style="9"/>
  </cols>
  <sheetData>
    <row r="1" spans="1:11">
      <c r="A1" s="11" t="s">
        <v>0</v>
      </c>
      <c r="H1" t="s">
        <v>1</v>
      </c>
      <c r="I1" t="s">
        <v>2</v>
      </c>
      <c r="J1" t="s">
        <v>3</v>
      </c>
      <c r="K1" s="9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  <row r="11" spans="1:1">
      <c r="A11" t="s">
        <v>13</v>
      </c>
    </row>
    <row r="12" spans="1:1">
      <c r="A12" t="s">
        <v>14</v>
      </c>
    </row>
    <row r="13" spans="1:1">
      <c r="A13" t="s">
        <v>15</v>
      </c>
    </row>
    <row r="14" spans="1:1">
      <c r="A14" t="s">
        <v>16</v>
      </c>
    </row>
    <row r="15" spans="1:1">
      <c r="A15" t="s">
        <v>17</v>
      </c>
    </row>
    <row r="16" spans="1:1">
      <c r="A16" t="s">
        <v>18</v>
      </c>
    </row>
    <row r="17" spans="1:1">
      <c r="A17" t="s">
        <v>19</v>
      </c>
    </row>
    <row r="18" spans="1:1">
      <c r="A18" t="s">
        <v>20</v>
      </c>
    </row>
    <row r="19" spans="1:1">
      <c r="A19" t="s">
        <v>21</v>
      </c>
    </row>
    <row r="20" spans="1:1">
      <c r="A20" t="s">
        <v>22</v>
      </c>
    </row>
    <row r="21" spans="1:1">
      <c r="A21" t="s">
        <v>23</v>
      </c>
    </row>
    <row r="22" spans="1:1">
      <c r="A22" t="s">
        <v>24</v>
      </c>
    </row>
    <row r="23" spans="1:1">
      <c r="A23" t="s">
        <v>25</v>
      </c>
    </row>
    <row r="24" spans="1:1">
      <c r="A24" t="s">
        <v>26</v>
      </c>
    </row>
    <row r="25" spans="1:1">
      <c r="A25" t="s">
        <v>27</v>
      </c>
    </row>
    <row r="26" spans="1:11">
      <c r="A26" t="s">
        <v>28</v>
      </c>
      <c r="H26" t="s">
        <v>29</v>
      </c>
      <c r="I26">
        <v>1</v>
      </c>
      <c r="K26" s="9">
        <f>I26*J26</f>
        <v>0</v>
      </c>
    </row>
    <row r="28" spans="1:1">
      <c r="A28" t="s">
        <v>30</v>
      </c>
    </row>
    <row r="29" spans="1:1">
      <c r="A29" t="s">
        <v>31</v>
      </c>
    </row>
    <row r="30" spans="1:1">
      <c r="A30" t="s">
        <v>32</v>
      </c>
    </row>
    <row r="31" spans="1:1">
      <c r="A31" t="s">
        <v>33</v>
      </c>
    </row>
    <row r="32" spans="1:1">
      <c r="A32" t="s">
        <v>34</v>
      </c>
    </row>
    <row r="33" spans="1:1">
      <c r="A33" t="s">
        <v>35</v>
      </c>
    </row>
    <row r="34" spans="1:1">
      <c r="A34" t="s">
        <v>36</v>
      </c>
    </row>
    <row r="35" spans="1:1">
      <c r="A35" t="s">
        <v>37</v>
      </c>
    </row>
    <row r="36" spans="1:1">
      <c r="A36" t="s">
        <v>38</v>
      </c>
    </row>
    <row r="37" spans="1:1">
      <c r="A37" t="s">
        <v>39</v>
      </c>
    </row>
    <row r="38" spans="1:1">
      <c r="A38" t="s">
        <v>40</v>
      </c>
    </row>
    <row r="39" spans="1:1">
      <c r="A39" t="s">
        <v>41</v>
      </c>
    </row>
    <row r="40" spans="1:1">
      <c r="A40" t="s">
        <v>42</v>
      </c>
    </row>
    <row r="41" spans="1:1">
      <c r="A41" t="s">
        <v>43</v>
      </c>
    </row>
    <row r="42" spans="1:1">
      <c r="A42" t="s">
        <v>44</v>
      </c>
    </row>
    <row r="43" spans="1:1">
      <c r="A43" t="s">
        <v>45</v>
      </c>
    </row>
    <row r="44" spans="1:1">
      <c r="A44" t="s">
        <v>46</v>
      </c>
    </row>
    <row r="45" spans="1:1">
      <c r="A45" t="s">
        <v>47</v>
      </c>
    </row>
    <row r="46" spans="1:1">
      <c r="A46" t="s">
        <v>48</v>
      </c>
    </row>
    <row r="47" spans="1:1">
      <c r="A47" t="s">
        <v>49</v>
      </c>
    </row>
    <row r="48" spans="1:1">
      <c r="A48" t="s">
        <v>18</v>
      </c>
    </row>
    <row r="49" spans="1:1">
      <c r="A49" t="s">
        <v>19</v>
      </c>
    </row>
    <row r="50" spans="1:1">
      <c r="A50" t="s">
        <v>20</v>
      </c>
    </row>
    <row r="51" spans="1:1">
      <c r="A51" t="s">
        <v>50</v>
      </c>
    </row>
    <row r="52" spans="1:1">
      <c r="A52" t="s">
        <v>51</v>
      </c>
    </row>
    <row r="53" spans="1:1">
      <c r="A53" t="s">
        <v>52</v>
      </c>
    </row>
    <row r="54" spans="1:1">
      <c r="A54" t="s">
        <v>53</v>
      </c>
    </row>
    <row r="55" spans="1:1">
      <c r="A55" t="s">
        <v>54</v>
      </c>
    </row>
    <row r="56" spans="1:1">
      <c r="A56" t="s">
        <v>55</v>
      </c>
    </row>
    <row r="57" spans="1:1">
      <c r="A57" t="s">
        <v>56</v>
      </c>
    </row>
    <row r="58" spans="1:11">
      <c r="A58" t="s">
        <v>28</v>
      </c>
      <c r="H58" t="s">
        <v>29</v>
      </c>
      <c r="I58">
        <v>1</v>
      </c>
      <c r="K58" s="9">
        <f>I58*J58</f>
        <v>0</v>
      </c>
    </row>
    <row r="60" spans="1:1">
      <c r="A60" t="s">
        <v>57</v>
      </c>
    </row>
    <row r="61" spans="1:1">
      <c r="A61" t="s">
        <v>58</v>
      </c>
    </row>
    <row r="62" spans="1:1">
      <c r="A62" t="s">
        <v>59</v>
      </c>
    </row>
    <row r="63" spans="1:1">
      <c r="A63" t="s">
        <v>60</v>
      </c>
    </row>
    <row r="64" spans="1:1">
      <c r="A64" t="s">
        <v>61</v>
      </c>
    </row>
    <row r="65" spans="1:1">
      <c r="A65" t="s">
        <v>62</v>
      </c>
    </row>
    <row r="66" spans="1:1">
      <c r="A66" t="s">
        <v>63</v>
      </c>
    </row>
    <row r="67" spans="1:1">
      <c r="A67" t="s">
        <v>64</v>
      </c>
    </row>
    <row r="68" spans="1:1">
      <c r="A68" t="s">
        <v>65</v>
      </c>
    </row>
    <row r="69" spans="1:1">
      <c r="A69" t="s">
        <v>66</v>
      </c>
    </row>
    <row r="70" spans="1:1">
      <c r="A70" t="s">
        <v>67</v>
      </c>
    </row>
    <row r="71" spans="1:1">
      <c r="A71" t="s">
        <v>68</v>
      </c>
    </row>
    <row r="72" spans="1:1">
      <c r="A72" t="s">
        <v>69</v>
      </c>
    </row>
    <row r="73" spans="1:1">
      <c r="A73" t="s">
        <v>70</v>
      </c>
    </row>
    <row r="74" spans="1:1">
      <c r="A74" t="s">
        <v>71</v>
      </c>
    </row>
    <row r="75" spans="1:1">
      <c r="A75" t="s">
        <v>72</v>
      </c>
    </row>
    <row r="76" spans="1:1">
      <c r="A76" t="s">
        <v>73</v>
      </c>
    </row>
    <row r="77" spans="1:1">
      <c r="A77" t="s">
        <v>74</v>
      </c>
    </row>
    <row r="78" spans="1:1">
      <c r="A78" t="s">
        <v>18</v>
      </c>
    </row>
    <row r="79" spans="1:1">
      <c r="A79" t="s">
        <v>19</v>
      </c>
    </row>
    <row r="80" spans="1:1">
      <c r="A80" t="s">
        <v>20</v>
      </c>
    </row>
    <row r="81" spans="1:1">
      <c r="A81" t="s">
        <v>50</v>
      </c>
    </row>
    <row r="82" spans="1:1">
      <c r="A82" t="s">
        <v>51</v>
      </c>
    </row>
    <row r="83" spans="1:1">
      <c r="A83" t="s">
        <v>52</v>
      </c>
    </row>
    <row r="84" spans="1:1">
      <c r="A84" t="s">
        <v>53</v>
      </c>
    </row>
    <row r="85" spans="1:1">
      <c r="A85" t="s">
        <v>54</v>
      </c>
    </row>
    <row r="86" spans="1:1">
      <c r="A86" t="s">
        <v>75</v>
      </c>
    </row>
    <row r="87" spans="1:1">
      <c r="A87" t="s">
        <v>56</v>
      </c>
    </row>
    <row r="88" spans="1:11">
      <c r="A88" t="s">
        <v>28</v>
      </c>
      <c r="H88" t="s">
        <v>29</v>
      </c>
      <c r="I88">
        <v>2</v>
      </c>
      <c r="K88" s="9">
        <f>I88*J88</f>
        <v>0</v>
      </c>
    </row>
    <row r="90" spans="1:1">
      <c r="A90" t="s">
        <v>76</v>
      </c>
    </row>
    <row r="91" spans="1:1">
      <c r="A91" t="s">
        <v>77</v>
      </c>
    </row>
    <row r="92" spans="1:1">
      <c r="A92" t="s">
        <v>78</v>
      </c>
    </row>
    <row r="93" spans="1:1">
      <c r="A93" t="s">
        <v>79</v>
      </c>
    </row>
    <row r="94" spans="1:1">
      <c r="A94" t="s">
        <v>80</v>
      </c>
    </row>
    <row r="95" spans="1:1">
      <c r="A95" t="s">
        <v>81</v>
      </c>
    </row>
    <row r="96" spans="1:1">
      <c r="A96" t="s">
        <v>82</v>
      </c>
    </row>
    <row r="97" spans="1:1">
      <c r="A97" t="s">
        <v>83</v>
      </c>
    </row>
    <row r="98" spans="1:1">
      <c r="A98" t="s">
        <v>84</v>
      </c>
    </row>
    <row r="99" spans="1:1">
      <c r="A99" t="s">
        <v>85</v>
      </c>
    </row>
    <row r="100" spans="1:1">
      <c r="A100" t="s">
        <v>18</v>
      </c>
    </row>
    <row r="101" spans="1:1">
      <c r="A101" t="s">
        <v>19</v>
      </c>
    </row>
    <row r="102" spans="1:1">
      <c r="A102" t="s">
        <v>20</v>
      </c>
    </row>
    <row r="103" spans="1:1">
      <c r="A103" t="s">
        <v>50</v>
      </c>
    </row>
    <row r="104" spans="1:1">
      <c r="A104" t="s">
        <v>51</v>
      </c>
    </row>
    <row r="105" spans="1:1">
      <c r="A105" t="s">
        <v>52</v>
      </c>
    </row>
    <row r="106" spans="1:1">
      <c r="A106" t="s">
        <v>53</v>
      </c>
    </row>
    <row r="107" spans="1:1">
      <c r="A107" t="s">
        <v>54</v>
      </c>
    </row>
    <row r="108" spans="1:1">
      <c r="A108" t="s">
        <v>75</v>
      </c>
    </row>
    <row r="109" spans="1:1">
      <c r="A109" t="s">
        <v>56</v>
      </c>
    </row>
    <row r="110" spans="1:11">
      <c r="A110" t="s">
        <v>28</v>
      </c>
      <c r="H110" t="s">
        <v>29</v>
      </c>
      <c r="I110">
        <v>3</v>
      </c>
      <c r="K110" s="9">
        <f>I110*J110</f>
        <v>0</v>
      </c>
    </row>
    <row r="112" spans="1:1">
      <c r="A112" t="s">
        <v>86</v>
      </c>
    </row>
    <row r="113" spans="1:1">
      <c r="A113" t="s">
        <v>87</v>
      </c>
    </row>
    <row r="114" spans="1:1">
      <c r="A114" t="s">
        <v>88</v>
      </c>
    </row>
    <row r="115" spans="1:1">
      <c r="A115" t="s">
        <v>89</v>
      </c>
    </row>
    <row r="116" spans="1:1">
      <c r="A116" t="s">
        <v>90</v>
      </c>
    </row>
    <row r="117" spans="1:1">
      <c r="A117" t="s">
        <v>91</v>
      </c>
    </row>
    <row r="118" spans="1:1">
      <c r="A118" t="s">
        <v>92</v>
      </c>
    </row>
    <row r="119" spans="1:1">
      <c r="A119" t="s">
        <v>93</v>
      </c>
    </row>
    <row r="120" spans="1:1">
      <c r="A120" t="s">
        <v>94</v>
      </c>
    </row>
    <row r="121" spans="1:1">
      <c r="A121" t="s">
        <v>95</v>
      </c>
    </row>
    <row r="122" spans="1:1">
      <c r="A122" t="s">
        <v>96</v>
      </c>
    </row>
    <row r="123" spans="1:1">
      <c r="A123" t="s">
        <v>97</v>
      </c>
    </row>
    <row r="124" spans="1:1">
      <c r="A124" t="s">
        <v>98</v>
      </c>
    </row>
    <row r="125" spans="1:1">
      <c r="A125" t="s">
        <v>99</v>
      </c>
    </row>
    <row r="126" spans="1:1">
      <c r="A126" t="s">
        <v>100</v>
      </c>
    </row>
    <row r="127" spans="1:1">
      <c r="A127" t="s">
        <v>101</v>
      </c>
    </row>
    <row r="128" spans="1:1">
      <c r="A128" t="s">
        <v>102</v>
      </c>
    </row>
    <row r="129" spans="1:1">
      <c r="A129" t="s">
        <v>103</v>
      </c>
    </row>
    <row r="130" spans="1:1">
      <c r="A130" t="s">
        <v>104</v>
      </c>
    </row>
    <row r="131" spans="1:1">
      <c r="A131" t="s">
        <v>18</v>
      </c>
    </row>
    <row r="132" spans="1:1">
      <c r="A132" t="s">
        <v>105</v>
      </c>
    </row>
    <row r="133" spans="1:1">
      <c r="A133" t="s">
        <v>106</v>
      </c>
    </row>
    <row r="134" spans="1:1">
      <c r="A134" t="s">
        <v>107</v>
      </c>
    </row>
    <row r="135" spans="1:1">
      <c r="A135" t="s">
        <v>108</v>
      </c>
    </row>
    <row r="136" spans="1:1">
      <c r="A136" t="s">
        <v>22</v>
      </c>
    </row>
    <row r="137" spans="1:1">
      <c r="A137" t="s">
        <v>23</v>
      </c>
    </row>
    <row r="138" spans="1:1">
      <c r="A138" t="s">
        <v>24</v>
      </c>
    </row>
    <row r="139" spans="1:1">
      <c r="A139" t="s">
        <v>25</v>
      </c>
    </row>
    <row r="140" spans="1:1">
      <c r="A140" t="s">
        <v>109</v>
      </c>
    </row>
    <row r="141" spans="1:1">
      <c r="A141" t="s">
        <v>27</v>
      </c>
    </row>
    <row r="142" spans="1:11">
      <c r="A142" t="s">
        <v>28</v>
      </c>
      <c r="H142" t="s">
        <v>29</v>
      </c>
      <c r="I142">
        <v>1</v>
      </c>
      <c r="K142" s="9">
        <f>I142*J142</f>
        <v>0</v>
      </c>
    </row>
    <row r="144" spans="1:1">
      <c r="A144" t="s">
        <v>110</v>
      </c>
    </row>
    <row r="145" spans="1:1">
      <c r="A145" t="s">
        <v>111</v>
      </c>
    </row>
    <row r="146" spans="1:1">
      <c r="A146" t="s">
        <v>112</v>
      </c>
    </row>
    <row r="147" spans="1:1">
      <c r="A147" t="s">
        <v>113</v>
      </c>
    </row>
    <row r="148" spans="1:1">
      <c r="A148" t="s">
        <v>114</v>
      </c>
    </row>
    <row r="149" spans="8:11">
      <c r="H149" t="s">
        <v>29</v>
      </c>
      <c r="I149">
        <v>4</v>
      </c>
      <c r="K149" s="9">
        <f>I149*J149</f>
        <v>0</v>
      </c>
    </row>
    <row r="150" spans="1:1">
      <c r="A150" t="s">
        <v>115</v>
      </c>
    </row>
    <row r="151" spans="1:1">
      <c r="A151" t="s">
        <v>116</v>
      </c>
    </row>
    <row r="152" spans="1:1">
      <c r="A152" t="s">
        <v>117</v>
      </c>
    </row>
    <row r="153" spans="1:11">
      <c r="A153" t="s">
        <v>118</v>
      </c>
      <c r="H153" t="s">
        <v>29</v>
      </c>
      <c r="I153">
        <v>4</v>
      </c>
      <c r="K153" s="9">
        <f>I153*J153</f>
        <v>0</v>
      </c>
    </row>
    <row r="155" spans="1:11">
      <c r="A155" s="11" t="s">
        <v>119</v>
      </c>
      <c r="K155" s="9">
        <f>K26+K58+K88+K110+K142+K149+K153</f>
        <v>0</v>
      </c>
    </row>
    <row r="157" spans="1:1">
      <c r="A157" s="11" t="s">
        <v>120</v>
      </c>
    </row>
    <row r="158" spans="1:7">
      <c r="A158" t="s">
        <v>121</v>
      </c>
      <c r="G158" s="9">
        <f>K155</f>
        <v>0</v>
      </c>
    </row>
    <row r="159" spans="1:7">
      <c r="A159" t="s">
        <v>122</v>
      </c>
      <c r="G159" s="9">
        <f>G158*0.25</f>
        <v>0</v>
      </c>
    </row>
    <row r="160" spans="1:7">
      <c r="A160" t="s">
        <v>123</v>
      </c>
      <c r="G160" s="9">
        <f>G158+G159</f>
        <v>0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16"/>
  <sheetViews>
    <sheetView topLeftCell="A43" workbookViewId="0">
      <selection activeCell="J68" sqref="J68"/>
    </sheetView>
  </sheetViews>
  <sheetFormatPr defaultColWidth="9" defaultRowHeight="15"/>
  <cols>
    <col min="11" max="11" width="9.14285714285714" style="9"/>
  </cols>
  <sheetData>
    <row r="1" spans="1:1">
      <c r="A1" t="s">
        <v>124</v>
      </c>
    </row>
    <row r="2" spans="1:1">
      <c r="A2" t="s">
        <v>125</v>
      </c>
    </row>
    <row r="3" spans="1:1">
      <c r="A3" t="s">
        <v>126</v>
      </c>
    </row>
    <row r="4" spans="1:1">
      <c r="A4" t="s">
        <v>127</v>
      </c>
    </row>
    <row r="5" spans="1:1">
      <c r="A5" t="s">
        <v>128</v>
      </c>
    </row>
    <row r="6" spans="1:1">
      <c r="A6" t="s">
        <v>129</v>
      </c>
    </row>
    <row r="7" spans="1:1">
      <c r="A7" t="s">
        <v>130</v>
      </c>
    </row>
    <row r="8" spans="1:1">
      <c r="A8" t="s">
        <v>131</v>
      </c>
    </row>
    <row r="9" spans="1:1">
      <c r="A9" s="10" t="s">
        <v>132</v>
      </c>
    </row>
    <row r="10" spans="1:1">
      <c r="A10" s="10" t="s">
        <v>133</v>
      </c>
    </row>
    <row r="11" spans="1:1">
      <c r="A11" t="s">
        <v>134</v>
      </c>
    </row>
    <row r="12" spans="1:1">
      <c r="A12" t="s">
        <v>135</v>
      </c>
    </row>
    <row r="13" spans="1:1">
      <c r="A13" s="10" t="s">
        <v>132</v>
      </c>
    </row>
    <row r="14" spans="1:1">
      <c r="A14" s="10" t="s">
        <v>133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151</v>
      </c>
    </row>
    <row r="31" spans="1:1">
      <c r="A31" t="s">
        <v>152</v>
      </c>
    </row>
    <row r="32" spans="1:1">
      <c r="A32" t="s">
        <v>153</v>
      </c>
    </row>
    <row r="33" spans="1:1">
      <c r="A33" t="s">
        <v>154</v>
      </c>
    </row>
    <row r="34" spans="1:1">
      <c r="A34" t="s">
        <v>155</v>
      </c>
    </row>
    <row r="35" spans="1:1">
      <c r="A35" t="s">
        <v>156</v>
      </c>
    </row>
    <row r="36" spans="1:1">
      <c r="A36" t="s">
        <v>157</v>
      </c>
    </row>
    <row r="37" spans="1:1">
      <c r="A37" t="s">
        <v>158</v>
      </c>
    </row>
    <row r="38" spans="1:1">
      <c r="A38" t="s">
        <v>159</v>
      </c>
    </row>
    <row r="39" spans="1:1">
      <c r="A39" t="s">
        <v>160</v>
      </c>
    </row>
    <row r="40" spans="1:1">
      <c r="A40" t="s">
        <v>161</v>
      </c>
    </row>
    <row r="41" spans="1:1">
      <c r="A41" t="s">
        <v>162</v>
      </c>
    </row>
    <row r="43" spans="1:1">
      <c r="A43" s="11" t="s">
        <v>163</v>
      </c>
    </row>
    <row r="44" spans="1:1">
      <c r="A44" t="s">
        <v>164</v>
      </c>
    </row>
    <row r="45" spans="1:1">
      <c r="A45" t="s">
        <v>165</v>
      </c>
    </row>
    <row r="46" spans="1:1">
      <c r="A46" t="s">
        <v>166</v>
      </c>
    </row>
    <row r="47" spans="1:1">
      <c r="A47" t="s">
        <v>167</v>
      </c>
    </row>
    <row r="48" spans="1:1">
      <c r="A48" t="s">
        <v>168</v>
      </c>
    </row>
    <row r="49" spans="1:1">
      <c r="A49" t="s">
        <v>169</v>
      </c>
    </row>
    <row r="50" spans="1:1">
      <c r="A50" t="s">
        <v>170</v>
      </c>
    </row>
    <row r="51" spans="1:1">
      <c r="A51" t="s">
        <v>171</v>
      </c>
    </row>
    <row r="52" spans="1:1">
      <c r="A52" t="s">
        <v>172</v>
      </c>
    </row>
    <row r="53" spans="1:1">
      <c r="A53" t="s">
        <v>173</v>
      </c>
    </row>
    <row r="54" spans="1:1">
      <c r="A54" t="s">
        <v>174</v>
      </c>
    </row>
    <row r="55" spans="1:1">
      <c r="A55" t="s">
        <v>175</v>
      </c>
    </row>
    <row r="56" spans="1:1">
      <c r="A56" t="s">
        <v>176</v>
      </c>
    </row>
    <row r="57" spans="1:1">
      <c r="A57" t="s">
        <v>177</v>
      </c>
    </row>
    <row r="58" spans="1:1">
      <c r="A58" t="s">
        <v>178</v>
      </c>
    </row>
    <row r="59" spans="1:1">
      <c r="A59" t="s">
        <v>179</v>
      </c>
    </row>
    <row r="60" spans="1:1">
      <c r="A60" t="s">
        <v>180</v>
      </c>
    </row>
    <row r="61" spans="1:1">
      <c r="A61" t="s">
        <v>181</v>
      </c>
    </row>
    <row r="62" spans="1:1">
      <c r="A62" t="s">
        <v>182</v>
      </c>
    </row>
    <row r="63" spans="1:1">
      <c r="A63" t="s">
        <v>183</v>
      </c>
    </row>
    <row r="65" spans="1:11">
      <c r="A65" s="11" t="s">
        <v>164</v>
      </c>
      <c r="H65" t="s">
        <v>1</v>
      </c>
      <c r="I65" t="s">
        <v>2</v>
      </c>
      <c r="J65" t="s">
        <v>3</v>
      </c>
      <c r="K65" s="9" t="s">
        <v>4</v>
      </c>
    </row>
    <row r="66" spans="1:1">
      <c r="A66" t="s">
        <v>184</v>
      </c>
    </row>
    <row r="67" spans="1:1">
      <c r="A67" t="s">
        <v>185</v>
      </c>
    </row>
    <row r="68" spans="1:11">
      <c r="A68" t="s">
        <v>186</v>
      </c>
      <c r="H68" t="s">
        <v>29</v>
      </c>
      <c r="I68">
        <v>1</v>
      </c>
      <c r="K68" s="9">
        <f>I68*J68</f>
        <v>0</v>
      </c>
    </row>
    <row r="70" spans="1:1">
      <c r="A70" s="11" t="s">
        <v>165</v>
      </c>
    </row>
    <row r="71" spans="1:1">
      <c r="A71" t="s">
        <v>187</v>
      </c>
    </row>
    <row r="72" spans="1:1">
      <c r="A72" t="s">
        <v>188</v>
      </c>
    </row>
    <row r="73" spans="1:1">
      <c r="A73" t="s">
        <v>189</v>
      </c>
    </row>
    <row r="74" spans="1:1">
      <c r="A74" t="s">
        <v>190</v>
      </c>
    </row>
    <row r="75" spans="1:1">
      <c r="A75" t="s">
        <v>191</v>
      </c>
    </row>
    <row r="76" spans="1:1">
      <c r="A76" t="s">
        <v>192</v>
      </c>
    </row>
    <row r="77" spans="1:1">
      <c r="A77" t="s">
        <v>193</v>
      </c>
    </row>
    <row r="78" spans="1:1">
      <c r="A78" t="s">
        <v>194</v>
      </c>
    </row>
    <row r="79" spans="1:1">
      <c r="A79" t="s">
        <v>195</v>
      </c>
    </row>
    <row r="80" spans="1:11">
      <c r="A80" t="s">
        <v>196</v>
      </c>
      <c r="H80" t="s">
        <v>29</v>
      </c>
      <c r="I80">
        <v>1</v>
      </c>
      <c r="K80" s="9">
        <f>I80*J80</f>
        <v>0</v>
      </c>
    </row>
    <row r="81" spans="1:1">
      <c r="A81" t="s">
        <v>197</v>
      </c>
    </row>
    <row r="82" spans="1:1">
      <c r="A82" t="s">
        <v>198</v>
      </c>
    </row>
    <row r="83" spans="1:1">
      <c r="A83" t="s">
        <v>199</v>
      </c>
    </row>
    <row r="84" spans="1:1">
      <c r="A84" t="s">
        <v>200</v>
      </c>
    </row>
    <row r="85" spans="1:1">
      <c r="A85" t="s">
        <v>201</v>
      </c>
    </row>
    <row r="86" spans="1:11">
      <c r="A86" t="s">
        <v>202</v>
      </c>
      <c r="H86" t="s">
        <v>29</v>
      </c>
      <c r="I86">
        <v>8</v>
      </c>
      <c r="K86" s="9">
        <f>I86*J86</f>
        <v>0</v>
      </c>
    </row>
    <row r="88" spans="1:1">
      <c r="A88" s="11" t="s">
        <v>166</v>
      </c>
    </row>
    <row r="89" spans="1:1">
      <c r="A89" t="s">
        <v>203</v>
      </c>
    </row>
    <row r="90" spans="1:1">
      <c r="A90" t="s">
        <v>204</v>
      </c>
    </row>
    <row r="91" spans="1:1">
      <c r="A91" t="s">
        <v>205</v>
      </c>
    </row>
    <row r="92" spans="1:11">
      <c r="A92" t="s">
        <v>206</v>
      </c>
      <c r="H92" t="s">
        <v>29</v>
      </c>
      <c r="I92">
        <v>2</v>
      </c>
      <c r="K92" s="9">
        <f>I92*J92</f>
        <v>0</v>
      </c>
    </row>
    <row r="93" spans="1:1">
      <c r="A93" t="s">
        <v>207</v>
      </c>
    </row>
    <row r="94" spans="1:1">
      <c r="A94" t="s">
        <v>208</v>
      </c>
    </row>
    <row r="95" spans="1:1">
      <c r="A95" t="s">
        <v>205</v>
      </c>
    </row>
    <row r="96" spans="1:11">
      <c r="A96" t="s">
        <v>209</v>
      </c>
      <c r="H96" t="s">
        <v>29</v>
      </c>
      <c r="I96">
        <v>6</v>
      </c>
      <c r="K96" s="9">
        <f>I96*J96</f>
        <v>0</v>
      </c>
    </row>
    <row r="97" spans="1:1">
      <c r="A97" t="s">
        <v>210</v>
      </c>
    </row>
    <row r="98" spans="1:1">
      <c r="A98" t="s">
        <v>211</v>
      </c>
    </row>
    <row r="99" spans="1:1">
      <c r="A99" t="s">
        <v>212</v>
      </c>
    </row>
    <row r="100" spans="1:1">
      <c r="A100" t="s">
        <v>213</v>
      </c>
    </row>
    <row r="101" spans="1:11">
      <c r="A101" t="s">
        <v>214</v>
      </c>
      <c r="H101" t="s">
        <v>29</v>
      </c>
      <c r="I101">
        <v>20</v>
      </c>
      <c r="K101" s="9">
        <f>I101*J101</f>
        <v>0</v>
      </c>
    </row>
    <row r="102" spans="1:1">
      <c r="A102" t="s">
        <v>215</v>
      </c>
    </row>
    <row r="103" spans="1:1">
      <c r="A103" t="s">
        <v>216</v>
      </c>
    </row>
    <row r="104" spans="1:1">
      <c r="A104" t="s">
        <v>217</v>
      </c>
    </row>
    <row r="105" spans="1:1">
      <c r="A105" t="s">
        <v>218</v>
      </c>
    </row>
    <row r="106" spans="1:11">
      <c r="A106" t="s">
        <v>219</v>
      </c>
      <c r="H106" t="s">
        <v>29</v>
      </c>
      <c r="I106">
        <v>20</v>
      </c>
      <c r="K106" s="9">
        <f>I106*J106</f>
        <v>0</v>
      </c>
    </row>
    <row r="107" spans="1:1">
      <c r="A107" t="s">
        <v>220</v>
      </c>
    </row>
    <row r="108" spans="1:1">
      <c r="A108" t="s">
        <v>221</v>
      </c>
    </row>
    <row r="109" spans="1:1">
      <c r="A109" t="s">
        <v>222</v>
      </c>
    </row>
    <row r="110" spans="1:11">
      <c r="A110" t="s">
        <v>223</v>
      </c>
      <c r="H110" t="s">
        <v>29</v>
      </c>
      <c r="I110">
        <v>1</v>
      </c>
      <c r="K110" s="9">
        <f>I110*J110</f>
        <v>0</v>
      </c>
    </row>
    <row r="111" spans="1:1">
      <c r="A111" t="s">
        <v>224</v>
      </c>
    </row>
    <row r="112" spans="1:1">
      <c r="A112" t="s">
        <v>225</v>
      </c>
    </row>
    <row r="113" spans="1:1">
      <c r="A113" t="s">
        <v>226</v>
      </c>
    </row>
    <row r="114" spans="1:1">
      <c r="A114" t="s">
        <v>227</v>
      </c>
    </row>
    <row r="115" spans="1:1">
      <c r="A115" t="s">
        <v>228</v>
      </c>
    </row>
    <row r="116" spans="1:11">
      <c r="A116" t="s">
        <v>229</v>
      </c>
      <c r="H116" t="s">
        <v>29</v>
      </c>
      <c r="I116">
        <v>1</v>
      </c>
      <c r="K116" s="9">
        <f>I116*J116</f>
        <v>0</v>
      </c>
    </row>
    <row r="117" spans="1:1">
      <c r="A117" t="s">
        <v>230</v>
      </c>
    </row>
    <row r="118" spans="1:1">
      <c r="A118" t="s">
        <v>231</v>
      </c>
    </row>
    <row r="119" spans="1:11">
      <c r="A119" t="s">
        <v>232</v>
      </c>
      <c r="H119" t="s">
        <v>29</v>
      </c>
      <c r="I119">
        <v>1</v>
      </c>
      <c r="K119" s="9">
        <f>I119*J119</f>
        <v>0</v>
      </c>
    </row>
    <row r="120" spans="1:1">
      <c r="A120" t="s">
        <v>233</v>
      </c>
    </row>
    <row r="121" spans="1:1">
      <c r="A121" t="s">
        <v>234</v>
      </c>
    </row>
    <row r="122" spans="1:11">
      <c r="A122" t="s">
        <v>235</v>
      </c>
      <c r="H122" t="s">
        <v>29</v>
      </c>
      <c r="I122">
        <v>4</v>
      </c>
      <c r="K122" s="9">
        <f>I122*J122</f>
        <v>0</v>
      </c>
    </row>
    <row r="123" spans="1:1">
      <c r="A123" t="s">
        <v>236</v>
      </c>
    </row>
    <row r="124" spans="1:1">
      <c r="A124" t="s">
        <v>237</v>
      </c>
    </row>
    <row r="125" spans="1:11">
      <c r="A125" t="s">
        <v>238</v>
      </c>
      <c r="H125" t="s">
        <v>29</v>
      </c>
      <c r="I125">
        <v>2</v>
      </c>
      <c r="K125" s="9">
        <f>I125*J125</f>
        <v>0</v>
      </c>
    </row>
    <row r="126" spans="1:1">
      <c r="A126" t="s">
        <v>239</v>
      </c>
    </row>
    <row r="127" spans="1:1">
      <c r="A127" t="s">
        <v>240</v>
      </c>
    </row>
    <row r="128" spans="1:11">
      <c r="A128" t="s">
        <v>241</v>
      </c>
      <c r="H128" t="s">
        <v>29</v>
      </c>
      <c r="I128">
        <v>1</v>
      </c>
      <c r="K128" s="9">
        <f>I128*J128</f>
        <v>0</v>
      </c>
    </row>
    <row r="129" spans="1:1">
      <c r="A129" t="s">
        <v>242</v>
      </c>
    </row>
    <row r="130" spans="1:1">
      <c r="A130" t="s">
        <v>243</v>
      </c>
    </row>
    <row r="131" spans="1:11">
      <c r="A131" t="s">
        <v>244</v>
      </c>
      <c r="H131" t="s">
        <v>29</v>
      </c>
      <c r="I131">
        <v>1</v>
      </c>
      <c r="K131" s="9">
        <f>I131*J131</f>
        <v>0</v>
      </c>
    </row>
    <row r="132" spans="1:1">
      <c r="A132" t="s">
        <v>245</v>
      </c>
    </row>
    <row r="133" spans="1:11">
      <c r="A133" t="s">
        <v>246</v>
      </c>
      <c r="H133" t="s">
        <v>29</v>
      </c>
      <c r="I133">
        <v>1</v>
      </c>
      <c r="K133" s="9">
        <f>I133*J133</f>
        <v>0</v>
      </c>
    </row>
    <row r="134" spans="1:1">
      <c r="A134" t="s">
        <v>247</v>
      </c>
    </row>
    <row r="135" spans="1:1">
      <c r="A135" t="s">
        <v>248</v>
      </c>
    </row>
    <row r="136" spans="1:11">
      <c r="A136" t="s">
        <v>249</v>
      </c>
      <c r="H136" t="s">
        <v>29</v>
      </c>
      <c r="I136">
        <v>1</v>
      </c>
      <c r="K136" s="9">
        <f>I136*J136</f>
        <v>0</v>
      </c>
    </row>
    <row r="137" spans="1:1">
      <c r="A137" t="s">
        <v>250</v>
      </c>
    </row>
    <row r="138" spans="1:11">
      <c r="A138" t="s">
        <v>251</v>
      </c>
      <c r="H138" t="s">
        <v>29</v>
      </c>
      <c r="I138">
        <v>1</v>
      </c>
      <c r="K138" s="9">
        <f>I138*J138</f>
        <v>0</v>
      </c>
    </row>
    <row r="139" spans="1:1">
      <c r="A139" t="s">
        <v>252</v>
      </c>
    </row>
    <row r="140" spans="1:1">
      <c r="A140" t="s">
        <v>253</v>
      </c>
    </row>
    <row r="141" spans="1:11">
      <c r="A141" t="s">
        <v>254</v>
      </c>
      <c r="H141" t="s">
        <v>29</v>
      </c>
      <c r="I141">
        <v>2</v>
      </c>
      <c r="K141" s="9">
        <f>I141*J141</f>
        <v>0</v>
      </c>
    </row>
    <row r="142" spans="1:1">
      <c r="A142" t="s">
        <v>255</v>
      </c>
    </row>
    <row r="143" spans="1:1">
      <c r="A143" t="s">
        <v>256</v>
      </c>
    </row>
    <row r="144" spans="1:11">
      <c r="A144" t="s">
        <v>257</v>
      </c>
      <c r="H144" t="s">
        <v>29</v>
      </c>
      <c r="I144">
        <v>1</v>
      </c>
      <c r="K144" s="9">
        <f>I144*J144</f>
        <v>0</v>
      </c>
    </row>
    <row r="145" spans="1:1">
      <c r="A145" t="s">
        <v>258</v>
      </c>
    </row>
    <row r="146" spans="1:1">
      <c r="A146" t="s">
        <v>259</v>
      </c>
    </row>
    <row r="147" spans="1:11">
      <c r="A147" t="s">
        <v>260</v>
      </c>
      <c r="H147" t="s">
        <v>29</v>
      </c>
      <c r="I147">
        <v>1</v>
      </c>
      <c r="K147" s="9">
        <f>I147*J147</f>
        <v>0</v>
      </c>
    </row>
    <row r="148" spans="1:1">
      <c r="A148" t="s">
        <v>261</v>
      </c>
    </row>
    <row r="149" spans="1:1">
      <c r="A149" t="s">
        <v>262</v>
      </c>
    </row>
    <row r="150" spans="1:11">
      <c r="A150" t="s">
        <v>263</v>
      </c>
      <c r="H150" t="s">
        <v>29</v>
      </c>
      <c r="I150">
        <v>1</v>
      </c>
      <c r="K150" s="9">
        <f>I150*J150</f>
        <v>0</v>
      </c>
    </row>
    <row r="151" spans="1:1">
      <c r="A151" t="s">
        <v>264</v>
      </c>
    </row>
    <row r="152" spans="1:1">
      <c r="A152" t="s">
        <v>265</v>
      </c>
    </row>
    <row r="153" spans="1:11">
      <c r="A153" t="s">
        <v>266</v>
      </c>
      <c r="H153" t="s">
        <v>29</v>
      </c>
      <c r="I153">
        <v>1</v>
      </c>
      <c r="K153" s="9">
        <f>I153*J153</f>
        <v>0</v>
      </c>
    </row>
    <row r="154" spans="1:1">
      <c r="A154" t="s">
        <v>267</v>
      </c>
    </row>
    <row r="155" spans="1:11">
      <c r="A155" t="s">
        <v>268</v>
      </c>
      <c r="H155" t="s">
        <v>29</v>
      </c>
      <c r="I155">
        <v>1</v>
      </c>
      <c r="K155" s="9">
        <f>I155*J155</f>
        <v>0</v>
      </c>
    </row>
    <row r="156" spans="1:1">
      <c r="A156" t="s">
        <v>269</v>
      </c>
    </row>
    <row r="157" spans="1:11">
      <c r="A157" t="s">
        <v>270</v>
      </c>
      <c r="H157" t="s">
        <v>29</v>
      </c>
      <c r="I157">
        <v>1</v>
      </c>
      <c r="K157" s="9">
        <f>I157*J157</f>
        <v>0</v>
      </c>
    </row>
    <row r="158" spans="1:1">
      <c r="A158" t="s">
        <v>271</v>
      </c>
    </row>
    <row r="159" spans="1:1">
      <c r="A159" t="s">
        <v>272</v>
      </c>
    </row>
    <row r="160" spans="1:11">
      <c r="A160" t="s">
        <v>273</v>
      </c>
      <c r="H160" t="s">
        <v>29</v>
      </c>
      <c r="I160">
        <v>1</v>
      </c>
      <c r="K160" s="9">
        <f>I160*J160</f>
        <v>0</v>
      </c>
    </row>
    <row r="161" spans="1:11">
      <c r="A161" t="s">
        <v>274</v>
      </c>
      <c r="H161" t="s">
        <v>29</v>
      </c>
      <c r="I161">
        <v>1</v>
      </c>
      <c r="K161" s="9">
        <f>I161*J161</f>
        <v>0</v>
      </c>
    </row>
    <row r="162" spans="1:1">
      <c r="A162" t="s">
        <v>275</v>
      </c>
    </row>
    <row r="163" spans="1:1">
      <c r="A163" t="s">
        <v>276</v>
      </c>
    </row>
    <row r="164" spans="1:1">
      <c r="A164" t="s">
        <v>277</v>
      </c>
    </row>
    <row r="165" spans="1:11">
      <c r="A165" t="s">
        <v>278</v>
      </c>
      <c r="H165" t="s">
        <v>29</v>
      </c>
      <c r="I165">
        <v>1</v>
      </c>
      <c r="K165" s="9">
        <f>I165*J165</f>
        <v>0</v>
      </c>
    </row>
    <row r="166" spans="1:1">
      <c r="A166" t="s">
        <v>279</v>
      </c>
    </row>
    <row r="167" spans="1:11">
      <c r="A167" t="s">
        <v>280</v>
      </c>
      <c r="H167" t="s">
        <v>29</v>
      </c>
      <c r="I167">
        <v>1</v>
      </c>
      <c r="K167" s="9">
        <f>I167*J167</f>
        <v>0</v>
      </c>
    </row>
    <row r="168" spans="1:1">
      <c r="A168" t="s">
        <v>281</v>
      </c>
    </row>
    <row r="169" spans="1:1">
      <c r="A169" t="s">
        <v>282</v>
      </c>
    </row>
    <row r="170" spans="1:1">
      <c r="A170" t="s">
        <v>283</v>
      </c>
    </row>
    <row r="171" spans="1:1">
      <c r="A171" t="s">
        <v>284</v>
      </c>
    </row>
    <row r="172" spans="1:1">
      <c r="A172" t="s">
        <v>285</v>
      </c>
    </row>
    <row r="173" spans="1:11">
      <c r="A173" t="s">
        <v>286</v>
      </c>
      <c r="H173" t="s">
        <v>29</v>
      </c>
      <c r="I173">
        <v>4</v>
      </c>
      <c r="K173" s="9">
        <f>I173*J173</f>
        <v>0</v>
      </c>
    </row>
    <row r="174" spans="1:1">
      <c r="A174" t="s">
        <v>287</v>
      </c>
    </row>
    <row r="175" spans="1:11">
      <c r="A175" t="s">
        <v>288</v>
      </c>
      <c r="H175" t="s">
        <v>29</v>
      </c>
      <c r="I175">
        <v>40</v>
      </c>
      <c r="K175" s="9">
        <f>I175*J175</f>
        <v>0</v>
      </c>
    </row>
    <row r="176" spans="1:1">
      <c r="A176" t="s">
        <v>289</v>
      </c>
    </row>
    <row r="177" spans="1:11">
      <c r="A177" t="s">
        <v>290</v>
      </c>
      <c r="H177" t="s">
        <v>29</v>
      </c>
      <c r="I177">
        <v>20</v>
      </c>
      <c r="K177" s="9">
        <f>I177*J177</f>
        <v>0</v>
      </c>
    </row>
    <row r="178" spans="1:1">
      <c r="A178" t="s">
        <v>291</v>
      </c>
    </row>
    <row r="179" spans="1:1">
      <c r="A179" t="s">
        <v>292</v>
      </c>
    </row>
    <row r="180" spans="1:11">
      <c r="A180" t="s">
        <v>293</v>
      </c>
      <c r="H180" t="s">
        <v>29</v>
      </c>
      <c r="I180">
        <v>40</v>
      </c>
      <c r="K180" s="9">
        <f>I180*J180</f>
        <v>0</v>
      </c>
    </row>
    <row r="181" spans="1:1">
      <c r="A181" t="s">
        <v>294</v>
      </c>
    </row>
    <row r="182" spans="1:1">
      <c r="A182" t="s">
        <v>295</v>
      </c>
    </row>
    <row r="183" spans="1:1">
      <c r="A183" t="s">
        <v>296</v>
      </c>
    </row>
    <row r="184" spans="1:1">
      <c r="A184" t="s">
        <v>297</v>
      </c>
    </row>
    <row r="185" spans="1:11">
      <c r="A185" t="s">
        <v>298</v>
      </c>
      <c r="H185" t="s">
        <v>299</v>
      </c>
      <c r="I185">
        <v>1</v>
      </c>
      <c r="K185" s="9">
        <f>I185*J185</f>
        <v>0</v>
      </c>
    </row>
    <row r="186" spans="1:1">
      <c r="A186" t="s">
        <v>300</v>
      </c>
    </row>
    <row r="187" spans="1:1">
      <c r="A187" t="s">
        <v>301</v>
      </c>
    </row>
    <row r="188" spans="1:11">
      <c r="A188" t="s">
        <v>302</v>
      </c>
      <c r="H188" t="s">
        <v>29</v>
      </c>
      <c r="I188">
        <v>1</v>
      </c>
      <c r="K188" s="9">
        <f>I188*J188</f>
        <v>0</v>
      </c>
    </row>
    <row r="189" spans="1:1">
      <c r="A189" t="s">
        <v>303</v>
      </c>
    </row>
    <row r="190" spans="1:1">
      <c r="A190" t="s">
        <v>304</v>
      </c>
    </row>
    <row r="191" spans="1:11">
      <c r="A191" t="s">
        <v>305</v>
      </c>
      <c r="H191" t="s">
        <v>29</v>
      </c>
      <c r="I191">
        <v>1</v>
      </c>
      <c r="K191" s="9">
        <f>I191*J191</f>
        <v>0</v>
      </c>
    </row>
    <row r="192" spans="1:1">
      <c r="A192" t="s">
        <v>306</v>
      </c>
    </row>
    <row r="193" spans="1:1">
      <c r="A193" t="s">
        <v>307</v>
      </c>
    </row>
    <row r="194" spans="1:1">
      <c r="A194" t="s">
        <v>308</v>
      </c>
    </row>
    <row r="195" spans="1:1">
      <c r="A195" t="s">
        <v>309</v>
      </c>
    </row>
    <row r="196" spans="1:1">
      <c r="A196" t="s">
        <v>310</v>
      </c>
    </row>
    <row r="197" spans="1:1">
      <c r="A197" t="s">
        <v>311</v>
      </c>
    </row>
    <row r="198" spans="1:1">
      <c r="A198" t="s">
        <v>312</v>
      </c>
    </row>
    <row r="199" spans="1:11">
      <c r="A199" t="s">
        <v>313</v>
      </c>
      <c r="H199" t="s">
        <v>299</v>
      </c>
      <c r="I199">
        <v>1</v>
      </c>
      <c r="K199" s="9">
        <f>I199*J199</f>
        <v>0</v>
      </c>
    </row>
    <row r="200" spans="1:11">
      <c r="A200" t="s">
        <v>314</v>
      </c>
      <c r="H200" t="s">
        <v>29</v>
      </c>
      <c r="I200">
        <v>1</v>
      </c>
      <c r="K200" s="9">
        <f>I200*J200</f>
        <v>0</v>
      </c>
    </row>
    <row r="201" spans="1:11">
      <c r="A201" t="s">
        <v>315</v>
      </c>
      <c r="H201" t="s">
        <v>29</v>
      </c>
      <c r="I201">
        <v>1</v>
      </c>
      <c r="K201" s="9">
        <f>I201*J201</f>
        <v>0</v>
      </c>
    </row>
    <row r="202" spans="1:1">
      <c r="A202" t="s">
        <v>316</v>
      </c>
    </row>
    <row r="203" spans="1:1">
      <c r="A203" t="s">
        <v>317</v>
      </c>
    </row>
    <row r="204" spans="1:11">
      <c r="A204" t="s">
        <v>318</v>
      </c>
      <c r="H204" t="s">
        <v>29</v>
      </c>
      <c r="I204">
        <v>1</v>
      </c>
      <c r="K204" s="9">
        <f>I204*J204</f>
        <v>0</v>
      </c>
    </row>
    <row r="205" spans="1:1">
      <c r="A205" t="s">
        <v>319</v>
      </c>
    </row>
    <row r="206" spans="1:11">
      <c r="A206" t="s">
        <v>320</v>
      </c>
      <c r="H206" t="s">
        <v>29</v>
      </c>
      <c r="I206">
        <v>1</v>
      </c>
      <c r="K206" s="9">
        <f>I206*J206</f>
        <v>0</v>
      </c>
    </row>
    <row r="207" spans="1:1">
      <c r="A207" t="s">
        <v>321</v>
      </c>
    </row>
    <row r="208" spans="1:11">
      <c r="A208" t="s">
        <v>322</v>
      </c>
      <c r="H208" t="s">
        <v>29</v>
      </c>
      <c r="I208">
        <v>1</v>
      </c>
      <c r="K208" s="9">
        <f>I208*J208</f>
        <v>0</v>
      </c>
    </row>
    <row r="209" spans="1:1">
      <c r="A209" t="s">
        <v>323</v>
      </c>
    </row>
    <row r="210" spans="1:1">
      <c r="A210" t="s">
        <v>324</v>
      </c>
    </row>
    <row r="211" spans="1:1">
      <c r="A211" t="s">
        <v>325</v>
      </c>
    </row>
    <row r="212" spans="1:1">
      <c r="A212" t="s">
        <v>326</v>
      </c>
    </row>
    <row r="213" spans="1:1">
      <c r="A213" t="s">
        <v>327</v>
      </c>
    </row>
    <row r="214" spans="1:1">
      <c r="A214" t="s">
        <v>328</v>
      </c>
    </row>
    <row r="215" spans="1:1">
      <c r="A215" t="s">
        <v>329</v>
      </c>
    </row>
    <row r="216" spans="1:1">
      <c r="A216" t="s">
        <v>330</v>
      </c>
    </row>
    <row r="217" spans="1:1">
      <c r="A217" t="s">
        <v>331</v>
      </c>
    </row>
    <row r="218" spans="1:1">
      <c r="A218" t="s">
        <v>332</v>
      </c>
    </row>
    <row r="219" spans="1:11">
      <c r="A219" t="s">
        <v>333</v>
      </c>
      <c r="H219" t="s">
        <v>29</v>
      </c>
      <c r="I219">
        <v>3</v>
      </c>
      <c r="K219" s="9">
        <f>I219*J219</f>
        <v>0</v>
      </c>
    </row>
    <row r="221" spans="1:1">
      <c r="A221" s="11" t="s">
        <v>167</v>
      </c>
    </row>
    <row r="222" spans="1:1">
      <c r="A222" t="s">
        <v>334</v>
      </c>
    </row>
    <row r="223" spans="1:1">
      <c r="A223" t="s">
        <v>335</v>
      </c>
    </row>
    <row r="224" spans="1:1">
      <c r="A224" t="s">
        <v>336</v>
      </c>
    </row>
    <row r="225" spans="1:11">
      <c r="A225" t="s">
        <v>337</v>
      </c>
      <c r="H225" t="s">
        <v>29</v>
      </c>
      <c r="I225">
        <v>1</v>
      </c>
      <c r="K225" s="9">
        <f>I225*J225</f>
        <v>0</v>
      </c>
    </row>
    <row r="226" spans="1:1">
      <c r="A226" t="s">
        <v>338</v>
      </c>
    </row>
    <row r="227" spans="1:1">
      <c r="A227" t="s">
        <v>339</v>
      </c>
    </row>
    <row r="228" spans="1:11">
      <c r="A228" t="s">
        <v>340</v>
      </c>
      <c r="H228" t="s">
        <v>29</v>
      </c>
      <c r="I228">
        <v>10</v>
      </c>
      <c r="K228" s="9">
        <f>I228*J228</f>
        <v>0</v>
      </c>
    </row>
    <row r="229" spans="1:1">
      <c r="A229" t="s">
        <v>341</v>
      </c>
    </row>
    <row r="230" spans="1:11">
      <c r="A230" t="s">
        <v>342</v>
      </c>
      <c r="H230" t="s">
        <v>29</v>
      </c>
      <c r="I230">
        <v>1</v>
      </c>
      <c r="K230" s="9">
        <f>I230*J230</f>
        <v>0</v>
      </c>
    </row>
    <row r="232" spans="1:1">
      <c r="A232" s="11" t="s">
        <v>168</v>
      </c>
    </row>
    <row r="233" spans="1:11">
      <c r="A233" t="s">
        <v>343</v>
      </c>
      <c r="H233" t="s">
        <v>29</v>
      </c>
      <c r="I233">
        <v>2</v>
      </c>
      <c r="K233" s="9">
        <f>I233*J233</f>
        <v>0</v>
      </c>
    </row>
    <row r="235" spans="1:1">
      <c r="A235" s="11" t="s">
        <v>169</v>
      </c>
    </row>
    <row r="236" spans="1:1">
      <c r="A236" t="s">
        <v>203</v>
      </c>
    </row>
    <row r="237" spans="1:1">
      <c r="A237" t="s">
        <v>204</v>
      </c>
    </row>
    <row r="238" spans="1:1">
      <c r="A238" t="s">
        <v>205</v>
      </c>
    </row>
    <row r="239" spans="1:11">
      <c r="A239" t="s">
        <v>206</v>
      </c>
      <c r="H239" t="s">
        <v>29</v>
      </c>
      <c r="I239">
        <v>2</v>
      </c>
      <c r="K239" s="9">
        <f>I239*J239</f>
        <v>0</v>
      </c>
    </row>
    <row r="240" spans="1:1">
      <c r="A240" t="s">
        <v>207</v>
      </c>
    </row>
    <row r="241" spans="1:1">
      <c r="A241" t="s">
        <v>208</v>
      </c>
    </row>
    <row r="242" spans="1:1">
      <c r="A242" t="s">
        <v>205</v>
      </c>
    </row>
    <row r="243" spans="1:11">
      <c r="A243" t="s">
        <v>209</v>
      </c>
      <c r="H243" t="s">
        <v>29</v>
      </c>
      <c r="I243">
        <v>6</v>
      </c>
      <c r="K243" s="9">
        <f>I243*J243</f>
        <v>0</v>
      </c>
    </row>
    <row r="244" spans="1:1">
      <c r="A244" t="s">
        <v>210</v>
      </c>
    </row>
    <row r="245" spans="1:1">
      <c r="A245" t="s">
        <v>211</v>
      </c>
    </row>
    <row r="246" spans="1:1">
      <c r="A246" t="s">
        <v>212</v>
      </c>
    </row>
    <row r="247" spans="1:1">
      <c r="A247" t="s">
        <v>213</v>
      </c>
    </row>
    <row r="248" spans="1:11">
      <c r="A248" t="s">
        <v>214</v>
      </c>
      <c r="H248" t="s">
        <v>29</v>
      </c>
      <c r="I248">
        <v>20</v>
      </c>
      <c r="K248" s="9">
        <f>I248*J248</f>
        <v>0</v>
      </c>
    </row>
    <row r="249" spans="1:1">
      <c r="A249" t="s">
        <v>215</v>
      </c>
    </row>
    <row r="250" spans="1:1">
      <c r="A250" t="s">
        <v>216</v>
      </c>
    </row>
    <row r="251" spans="1:1">
      <c r="A251" t="s">
        <v>217</v>
      </c>
    </row>
    <row r="252" spans="1:1">
      <c r="A252" t="s">
        <v>218</v>
      </c>
    </row>
    <row r="253" spans="1:11">
      <c r="A253" t="s">
        <v>219</v>
      </c>
      <c r="H253" t="s">
        <v>29</v>
      </c>
      <c r="I253">
        <v>20</v>
      </c>
      <c r="K253" s="9">
        <f>I253*J253</f>
        <v>0</v>
      </c>
    </row>
    <row r="254" spans="1:1">
      <c r="A254" t="s">
        <v>220</v>
      </c>
    </row>
    <row r="255" spans="1:1">
      <c r="A255" t="s">
        <v>344</v>
      </c>
    </row>
    <row r="256" spans="1:1">
      <c r="A256" t="s">
        <v>345</v>
      </c>
    </row>
    <row r="257" spans="1:11">
      <c r="A257" t="s">
        <v>346</v>
      </c>
      <c r="H257" t="s">
        <v>29</v>
      </c>
      <c r="I257">
        <v>1</v>
      </c>
      <c r="K257" s="9">
        <f>I257*J257</f>
        <v>0</v>
      </c>
    </row>
    <row r="258" spans="1:1">
      <c r="A258" t="s">
        <v>347</v>
      </c>
    </row>
    <row r="259" spans="1:1">
      <c r="A259" t="s">
        <v>348</v>
      </c>
    </row>
    <row r="260" spans="1:1">
      <c r="A260" t="s">
        <v>349</v>
      </c>
    </row>
    <row r="261" spans="1:1">
      <c r="A261" t="s">
        <v>350</v>
      </c>
    </row>
    <row r="262" spans="1:1">
      <c r="A262" t="s">
        <v>351</v>
      </c>
    </row>
    <row r="263" spans="1:11">
      <c r="A263" t="s">
        <v>352</v>
      </c>
      <c r="H263" t="s">
        <v>29</v>
      </c>
      <c r="I263">
        <v>1</v>
      </c>
      <c r="K263" s="9">
        <f>I263*J263</f>
        <v>0</v>
      </c>
    </row>
    <row r="264" spans="1:1">
      <c r="A264" t="s">
        <v>230</v>
      </c>
    </row>
    <row r="265" spans="1:1">
      <c r="A265" t="s">
        <v>231</v>
      </c>
    </row>
    <row r="266" spans="1:11">
      <c r="A266" t="s">
        <v>353</v>
      </c>
      <c r="H266" t="s">
        <v>29</v>
      </c>
      <c r="I266">
        <v>1</v>
      </c>
      <c r="K266" s="9">
        <f>I266*J266</f>
        <v>0</v>
      </c>
    </row>
    <row r="267" spans="1:1">
      <c r="A267" t="s">
        <v>233</v>
      </c>
    </row>
    <row r="268" spans="1:1">
      <c r="A268" t="s">
        <v>234</v>
      </c>
    </row>
    <row r="269" spans="1:11">
      <c r="A269" t="s">
        <v>354</v>
      </c>
      <c r="H269" t="s">
        <v>29</v>
      </c>
      <c r="I269">
        <v>4</v>
      </c>
      <c r="K269" s="9">
        <f>I269*J269</f>
        <v>0</v>
      </c>
    </row>
    <row r="270" spans="1:1">
      <c r="A270" t="s">
        <v>236</v>
      </c>
    </row>
    <row r="271" spans="1:1">
      <c r="A271" t="s">
        <v>237</v>
      </c>
    </row>
    <row r="272" spans="1:11">
      <c r="A272" t="s">
        <v>238</v>
      </c>
      <c r="H272" t="s">
        <v>29</v>
      </c>
      <c r="I272">
        <v>2</v>
      </c>
      <c r="K272" s="9">
        <f>I272*J272</f>
        <v>0</v>
      </c>
    </row>
    <row r="273" spans="1:1">
      <c r="A273" t="s">
        <v>239</v>
      </c>
    </row>
    <row r="274" spans="1:1">
      <c r="A274" t="s">
        <v>240</v>
      </c>
    </row>
    <row r="275" spans="1:11">
      <c r="A275" t="s">
        <v>241</v>
      </c>
      <c r="H275" t="s">
        <v>29</v>
      </c>
      <c r="I275">
        <v>1</v>
      </c>
      <c r="K275" s="9">
        <f>I275*J275</f>
        <v>0</v>
      </c>
    </row>
    <row r="276" spans="1:1">
      <c r="A276" t="s">
        <v>242</v>
      </c>
    </row>
    <row r="277" spans="1:1">
      <c r="A277" t="s">
        <v>243</v>
      </c>
    </row>
    <row r="278" spans="1:11">
      <c r="A278" t="s">
        <v>244</v>
      </c>
      <c r="H278" t="s">
        <v>29</v>
      </c>
      <c r="I278">
        <v>1</v>
      </c>
      <c r="K278" s="9">
        <f>I278*J278</f>
        <v>0</v>
      </c>
    </row>
    <row r="279" spans="1:1">
      <c r="A279" t="s">
        <v>245</v>
      </c>
    </row>
    <row r="280" spans="1:11">
      <c r="A280" t="s">
        <v>355</v>
      </c>
      <c r="H280" t="s">
        <v>29</v>
      </c>
      <c r="I280">
        <v>1</v>
      </c>
      <c r="K280" s="9">
        <f>I280*J280</f>
        <v>0</v>
      </c>
    </row>
    <row r="281" spans="1:1">
      <c r="A281" t="s">
        <v>247</v>
      </c>
    </row>
    <row r="282" spans="1:1">
      <c r="A282" t="s">
        <v>356</v>
      </c>
    </row>
    <row r="283" spans="1:11">
      <c r="A283" t="s">
        <v>357</v>
      </c>
      <c r="H283" t="s">
        <v>29</v>
      </c>
      <c r="I283">
        <v>1</v>
      </c>
      <c r="K283" s="9">
        <f>I283*J283</f>
        <v>0</v>
      </c>
    </row>
    <row r="284" spans="1:1">
      <c r="A284" t="s">
        <v>250</v>
      </c>
    </row>
    <row r="285" spans="1:11">
      <c r="A285" t="s">
        <v>251</v>
      </c>
      <c r="H285" t="s">
        <v>29</v>
      </c>
      <c r="I285">
        <v>1</v>
      </c>
      <c r="K285" s="9">
        <f>I285*J285</f>
        <v>0</v>
      </c>
    </row>
    <row r="286" spans="1:1">
      <c r="A286" t="s">
        <v>252</v>
      </c>
    </row>
    <row r="287" spans="1:1">
      <c r="A287" t="s">
        <v>253</v>
      </c>
    </row>
    <row r="288" spans="1:11">
      <c r="A288" t="s">
        <v>358</v>
      </c>
      <c r="H288" t="s">
        <v>29</v>
      </c>
      <c r="I288">
        <v>2</v>
      </c>
      <c r="K288" s="9">
        <f>I288*J288</f>
        <v>0</v>
      </c>
    </row>
    <row r="289" spans="1:1">
      <c r="A289" t="s">
        <v>255</v>
      </c>
    </row>
    <row r="290" spans="1:1">
      <c r="A290" t="s">
        <v>256</v>
      </c>
    </row>
    <row r="291" spans="1:11">
      <c r="A291" t="s">
        <v>359</v>
      </c>
      <c r="H291" t="s">
        <v>29</v>
      </c>
      <c r="I291">
        <v>1</v>
      </c>
      <c r="K291" s="9">
        <f>I291*J291</f>
        <v>0</v>
      </c>
    </row>
    <row r="292" spans="1:1">
      <c r="A292" t="s">
        <v>258</v>
      </c>
    </row>
    <row r="293" spans="1:1">
      <c r="A293" t="s">
        <v>259</v>
      </c>
    </row>
    <row r="294" spans="1:11">
      <c r="A294" t="s">
        <v>260</v>
      </c>
      <c r="H294" t="s">
        <v>29</v>
      </c>
      <c r="I294">
        <v>1</v>
      </c>
      <c r="K294" s="9">
        <f>I294*J294</f>
        <v>0</v>
      </c>
    </row>
    <row r="295" spans="1:1">
      <c r="A295" t="s">
        <v>261</v>
      </c>
    </row>
    <row r="296" spans="1:1">
      <c r="A296" t="s">
        <v>262</v>
      </c>
    </row>
    <row r="297" spans="1:11">
      <c r="A297" t="s">
        <v>360</v>
      </c>
      <c r="H297" t="s">
        <v>29</v>
      </c>
      <c r="I297">
        <v>1</v>
      </c>
      <c r="K297" s="9">
        <f>I297*J297</f>
        <v>0</v>
      </c>
    </row>
    <row r="298" spans="1:1">
      <c r="A298" t="s">
        <v>264</v>
      </c>
    </row>
    <row r="299" spans="1:1">
      <c r="A299" t="s">
        <v>265</v>
      </c>
    </row>
    <row r="300" spans="1:11">
      <c r="A300" t="s">
        <v>361</v>
      </c>
      <c r="H300" t="s">
        <v>29</v>
      </c>
      <c r="I300">
        <v>1</v>
      </c>
      <c r="K300" s="9">
        <f>I300*J300</f>
        <v>0</v>
      </c>
    </row>
    <row r="301" spans="1:1">
      <c r="A301" t="s">
        <v>267</v>
      </c>
    </row>
    <row r="302" spans="1:1">
      <c r="A302" t="s">
        <v>362</v>
      </c>
    </row>
    <row r="303" spans="1:1">
      <c r="A303" t="s">
        <v>363</v>
      </c>
    </row>
    <row r="304" spans="1:1">
      <c r="A304" t="s">
        <v>364</v>
      </c>
    </row>
    <row r="305" spans="1:11">
      <c r="A305" t="s">
        <v>365</v>
      </c>
      <c r="H305" t="s">
        <v>29</v>
      </c>
      <c r="I305">
        <v>1</v>
      </c>
      <c r="K305" s="9">
        <f>I305*J305</f>
        <v>0</v>
      </c>
    </row>
    <row r="306" spans="1:1">
      <c r="A306" t="s">
        <v>271</v>
      </c>
    </row>
    <row r="307" spans="1:1">
      <c r="A307" t="s">
        <v>366</v>
      </c>
    </row>
    <row r="308" spans="1:11">
      <c r="A308" t="s">
        <v>367</v>
      </c>
      <c r="H308" t="s">
        <v>29</v>
      </c>
      <c r="I308">
        <v>1</v>
      </c>
      <c r="K308" s="9">
        <f>I308*J308</f>
        <v>0</v>
      </c>
    </row>
    <row r="309" spans="1:11">
      <c r="A309" t="s">
        <v>274</v>
      </c>
      <c r="H309" t="s">
        <v>29</v>
      </c>
      <c r="I309">
        <v>1</v>
      </c>
      <c r="K309" s="9">
        <f>I309*J309</f>
        <v>0</v>
      </c>
    </row>
    <row r="310" spans="1:1">
      <c r="A310" t="s">
        <v>275</v>
      </c>
    </row>
    <row r="311" spans="1:1">
      <c r="A311" t="s">
        <v>276</v>
      </c>
    </row>
    <row r="312" spans="1:1">
      <c r="A312" t="s">
        <v>277</v>
      </c>
    </row>
    <row r="313" spans="1:11">
      <c r="A313" t="s">
        <v>278</v>
      </c>
      <c r="H313" t="s">
        <v>29</v>
      </c>
      <c r="I313">
        <v>1</v>
      </c>
      <c r="K313" s="9">
        <f>I313*J313</f>
        <v>0</v>
      </c>
    </row>
    <row r="314" spans="1:1">
      <c r="A314" t="s">
        <v>279</v>
      </c>
    </row>
    <row r="315" spans="1:11">
      <c r="A315" t="s">
        <v>280</v>
      </c>
      <c r="H315" t="s">
        <v>29</v>
      </c>
      <c r="I315">
        <v>1</v>
      </c>
      <c r="K315" s="9">
        <f>I315*J315</f>
        <v>0</v>
      </c>
    </row>
    <row r="316" spans="1:1">
      <c r="A316" t="s">
        <v>281</v>
      </c>
    </row>
    <row r="317" spans="1:1">
      <c r="A317" t="s">
        <v>282</v>
      </c>
    </row>
    <row r="318" spans="1:1">
      <c r="A318" t="s">
        <v>283</v>
      </c>
    </row>
    <row r="319" spans="1:1">
      <c r="A319" t="s">
        <v>284</v>
      </c>
    </row>
    <row r="320" spans="1:1">
      <c r="A320" t="s">
        <v>368</v>
      </c>
    </row>
    <row r="321" spans="1:11">
      <c r="A321" t="s">
        <v>369</v>
      </c>
      <c r="H321" t="s">
        <v>29</v>
      </c>
      <c r="I321">
        <v>4</v>
      </c>
      <c r="K321" s="9">
        <f>I321*J321</f>
        <v>0</v>
      </c>
    </row>
    <row r="322" spans="1:1">
      <c r="A322" t="s">
        <v>287</v>
      </c>
    </row>
    <row r="323" spans="1:11">
      <c r="A323" t="s">
        <v>370</v>
      </c>
      <c r="H323" t="s">
        <v>29</v>
      </c>
      <c r="I323">
        <v>40</v>
      </c>
      <c r="K323" s="9">
        <f>I323*J323</f>
        <v>0</v>
      </c>
    </row>
    <row r="324" spans="1:1">
      <c r="A324" t="s">
        <v>289</v>
      </c>
    </row>
    <row r="325" spans="1:11">
      <c r="A325" t="s">
        <v>371</v>
      </c>
      <c r="H325" t="s">
        <v>29</v>
      </c>
      <c r="I325">
        <v>20</v>
      </c>
      <c r="K325" s="9">
        <f>I325*J325</f>
        <v>0</v>
      </c>
    </row>
    <row r="326" spans="1:11">
      <c r="A326" t="s">
        <v>372</v>
      </c>
      <c r="H326" t="s">
        <v>29</v>
      </c>
      <c r="I326">
        <v>20</v>
      </c>
      <c r="K326" s="9">
        <f>I326*J326</f>
        <v>0</v>
      </c>
    </row>
    <row r="327" spans="1:1">
      <c r="A327" t="s">
        <v>292</v>
      </c>
    </row>
    <row r="328" spans="1:11">
      <c r="A328" t="s">
        <v>293</v>
      </c>
      <c r="H328" t="s">
        <v>29</v>
      </c>
      <c r="I328">
        <v>40</v>
      </c>
      <c r="K328" s="9">
        <f>I328*J328</f>
        <v>0</v>
      </c>
    </row>
    <row r="329" spans="1:1">
      <c r="A329" t="s">
        <v>294</v>
      </c>
    </row>
    <row r="330" spans="1:1">
      <c r="A330" t="s">
        <v>295</v>
      </c>
    </row>
    <row r="331" spans="1:1">
      <c r="A331" t="s">
        <v>296</v>
      </c>
    </row>
    <row r="332" spans="1:1">
      <c r="A332" t="s">
        <v>297</v>
      </c>
    </row>
    <row r="333" spans="1:11">
      <c r="A333" t="s">
        <v>298</v>
      </c>
      <c r="H333" t="s">
        <v>299</v>
      </c>
      <c r="I333">
        <v>1</v>
      </c>
      <c r="K333" s="9">
        <f>I333*J333</f>
        <v>0</v>
      </c>
    </row>
    <row r="334" spans="1:1">
      <c r="A334" t="s">
        <v>300</v>
      </c>
    </row>
    <row r="335" spans="1:1">
      <c r="A335" t="s">
        <v>301</v>
      </c>
    </row>
    <row r="336" spans="1:11">
      <c r="A336" t="s">
        <v>302</v>
      </c>
      <c r="H336" t="s">
        <v>29</v>
      </c>
      <c r="I336">
        <v>1</v>
      </c>
      <c r="K336" s="9">
        <f>I336*J336</f>
        <v>0</v>
      </c>
    </row>
    <row r="337" spans="1:1">
      <c r="A337" t="s">
        <v>303</v>
      </c>
    </row>
    <row r="338" spans="1:1">
      <c r="A338" t="s">
        <v>304</v>
      </c>
    </row>
    <row r="339" spans="1:11">
      <c r="A339" t="s">
        <v>305</v>
      </c>
      <c r="H339" t="s">
        <v>29</v>
      </c>
      <c r="I339">
        <v>1</v>
      </c>
      <c r="K339" s="9">
        <f>I339*J339</f>
        <v>0</v>
      </c>
    </row>
    <row r="340" spans="1:1">
      <c r="A340" t="s">
        <v>306</v>
      </c>
    </row>
    <row r="341" spans="1:1">
      <c r="A341" t="s">
        <v>307</v>
      </c>
    </row>
    <row r="342" spans="1:1">
      <c r="A342" t="s">
        <v>308</v>
      </c>
    </row>
    <row r="343" spans="1:1">
      <c r="A343" t="s">
        <v>309</v>
      </c>
    </row>
    <row r="344" spans="1:1">
      <c r="A344" t="s">
        <v>310</v>
      </c>
    </row>
    <row r="345" spans="1:1">
      <c r="A345" t="s">
        <v>311</v>
      </c>
    </row>
    <row r="346" spans="1:1">
      <c r="A346" t="s">
        <v>312</v>
      </c>
    </row>
    <row r="347" spans="1:11">
      <c r="A347" t="s">
        <v>313</v>
      </c>
      <c r="H347" t="s">
        <v>299</v>
      </c>
      <c r="I347">
        <v>1</v>
      </c>
      <c r="K347" s="9">
        <f>I347*J347</f>
        <v>0</v>
      </c>
    </row>
    <row r="348" spans="1:11">
      <c r="A348" t="s">
        <v>314</v>
      </c>
      <c r="H348" t="s">
        <v>29</v>
      </c>
      <c r="I348">
        <v>1</v>
      </c>
      <c r="K348" s="9">
        <f t="shared" ref="K348:K349" si="0">I348*J348</f>
        <v>0</v>
      </c>
    </row>
    <row r="349" spans="1:11">
      <c r="A349" t="s">
        <v>315</v>
      </c>
      <c r="H349" t="s">
        <v>29</v>
      </c>
      <c r="I349">
        <v>1</v>
      </c>
      <c r="K349" s="9">
        <f t="shared" si="0"/>
        <v>0</v>
      </c>
    </row>
    <row r="350" spans="1:1">
      <c r="A350" t="s">
        <v>316</v>
      </c>
    </row>
    <row r="351" spans="1:1">
      <c r="A351" t="s">
        <v>317</v>
      </c>
    </row>
    <row r="352" spans="1:11">
      <c r="A352" t="s">
        <v>318</v>
      </c>
      <c r="H352" t="s">
        <v>29</v>
      </c>
      <c r="I352">
        <v>1</v>
      </c>
      <c r="K352" s="9">
        <f>I352*J352</f>
        <v>0</v>
      </c>
    </row>
    <row r="353" spans="1:1">
      <c r="A353" t="s">
        <v>319</v>
      </c>
    </row>
    <row r="354" spans="1:11">
      <c r="A354" t="s">
        <v>320</v>
      </c>
      <c r="H354" t="s">
        <v>29</v>
      </c>
      <c r="I354">
        <v>1</v>
      </c>
      <c r="K354" s="9">
        <f>I354*J354</f>
        <v>0</v>
      </c>
    </row>
    <row r="355" spans="1:1">
      <c r="A355" t="s">
        <v>321</v>
      </c>
    </row>
    <row r="356" spans="1:11">
      <c r="A356" t="s">
        <v>373</v>
      </c>
      <c r="H356" t="s">
        <v>29</v>
      </c>
      <c r="I356">
        <v>1</v>
      </c>
      <c r="K356" s="9">
        <f>I356*J356</f>
        <v>0</v>
      </c>
    </row>
    <row r="357" spans="1:1">
      <c r="A357" t="s">
        <v>323</v>
      </c>
    </row>
    <row r="358" spans="1:1">
      <c r="A358" t="s">
        <v>324</v>
      </c>
    </row>
    <row r="359" spans="1:1">
      <c r="A359" t="s">
        <v>325</v>
      </c>
    </row>
    <row r="360" spans="1:1">
      <c r="A360" t="s">
        <v>326</v>
      </c>
    </row>
    <row r="361" spans="1:1">
      <c r="A361" t="s">
        <v>327</v>
      </c>
    </row>
    <row r="362" spans="1:1">
      <c r="A362" t="s">
        <v>328</v>
      </c>
    </row>
    <row r="363" spans="1:1">
      <c r="A363" t="s">
        <v>329</v>
      </c>
    </row>
    <row r="364" spans="1:1">
      <c r="A364" t="s">
        <v>330</v>
      </c>
    </row>
    <row r="365" spans="1:1">
      <c r="A365" t="s">
        <v>331</v>
      </c>
    </row>
    <row r="366" spans="1:1">
      <c r="A366" t="s">
        <v>332</v>
      </c>
    </row>
    <row r="367" spans="1:11">
      <c r="A367" t="s">
        <v>333</v>
      </c>
      <c r="H367" t="s">
        <v>29</v>
      </c>
      <c r="I367">
        <v>3</v>
      </c>
      <c r="K367" s="9">
        <f>I367*J367</f>
        <v>0</v>
      </c>
    </row>
    <row r="369" spans="1:1">
      <c r="A369" s="11" t="s">
        <v>170</v>
      </c>
    </row>
    <row r="370" spans="1:1">
      <c r="A370" t="s">
        <v>334</v>
      </c>
    </row>
    <row r="371" spans="1:1">
      <c r="A371" t="s">
        <v>335</v>
      </c>
    </row>
    <row r="372" spans="1:1">
      <c r="A372" t="s">
        <v>336</v>
      </c>
    </row>
    <row r="373" spans="1:11">
      <c r="A373" t="s">
        <v>337</v>
      </c>
      <c r="H373" t="s">
        <v>29</v>
      </c>
      <c r="I373">
        <v>1</v>
      </c>
      <c r="K373" s="9">
        <f>I373*J373</f>
        <v>0</v>
      </c>
    </row>
    <row r="374" spans="1:1">
      <c r="A374" t="s">
        <v>338</v>
      </c>
    </row>
    <row r="375" spans="1:1">
      <c r="A375" t="s">
        <v>339</v>
      </c>
    </row>
    <row r="376" spans="1:11">
      <c r="A376" t="s">
        <v>340</v>
      </c>
      <c r="H376" t="s">
        <v>29</v>
      </c>
      <c r="I376">
        <v>10</v>
      </c>
      <c r="K376" s="9">
        <f>I376*J376</f>
        <v>0</v>
      </c>
    </row>
    <row r="377" spans="1:1">
      <c r="A377" t="s">
        <v>341</v>
      </c>
    </row>
    <row r="378" spans="1:11">
      <c r="A378" t="s">
        <v>342</v>
      </c>
      <c r="H378" t="s">
        <v>29</v>
      </c>
      <c r="I378">
        <v>1</v>
      </c>
      <c r="K378" s="9">
        <f>I378*J378</f>
        <v>0</v>
      </c>
    </row>
    <row r="380" spans="1:1">
      <c r="A380" s="11" t="s">
        <v>374</v>
      </c>
    </row>
    <row r="381" spans="1:11">
      <c r="A381" t="s">
        <v>343</v>
      </c>
      <c r="H381" t="s">
        <v>29</v>
      </c>
      <c r="I381">
        <v>2</v>
      </c>
      <c r="K381" s="9">
        <f>I381*J381</f>
        <v>0</v>
      </c>
    </row>
    <row r="383" spans="1:1">
      <c r="A383" s="11" t="s">
        <v>172</v>
      </c>
    </row>
    <row r="384" spans="1:1">
      <c r="A384" t="s">
        <v>203</v>
      </c>
    </row>
    <row r="385" spans="1:1">
      <c r="A385" t="s">
        <v>204</v>
      </c>
    </row>
    <row r="386" spans="1:1">
      <c r="A386" t="s">
        <v>205</v>
      </c>
    </row>
    <row r="387" spans="1:11">
      <c r="A387" t="s">
        <v>206</v>
      </c>
      <c r="H387" t="s">
        <v>29</v>
      </c>
      <c r="I387">
        <v>3</v>
      </c>
      <c r="K387" s="9">
        <f>I387*J387</f>
        <v>0</v>
      </c>
    </row>
    <row r="388" spans="1:1">
      <c r="A388" t="s">
        <v>375</v>
      </c>
    </row>
    <row r="389" spans="1:1">
      <c r="A389" t="s">
        <v>211</v>
      </c>
    </row>
    <row r="390" spans="1:1">
      <c r="A390" t="s">
        <v>212</v>
      </c>
    </row>
    <row r="391" spans="1:1">
      <c r="A391" t="s">
        <v>213</v>
      </c>
    </row>
    <row r="392" spans="1:11">
      <c r="A392" t="s">
        <v>214</v>
      </c>
      <c r="H392" t="s">
        <v>29</v>
      </c>
      <c r="I392">
        <v>12</v>
      </c>
      <c r="K392" s="9">
        <f>I392*J392</f>
        <v>0</v>
      </c>
    </row>
    <row r="393" spans="1:1">
      <c r="A393" t="s">
        <v>376</v>
      </c>
    </row>
    <row r="394" spans="1:1">
      <c r="A394" t="s">
        <v>216</v>
      </c>
    </row>
    <row r="395" spans="1:1">
      <c r="A395" t="s">
        <v>217</v>
      </c>
    </row>
    <row r="396" spans="1:1">
      <c r="A396" t="s">
        <v>218</v>
      </c>
    </row>
    <row r="397" spans="1:11">
      <c r="A397" t="s">
        <v>219</v>
      </c>
      <c r="H397" t="s">
        <v>29</v>
      </c>
      <c r="I397">
        <v>12</v>
      </c>
      <c r="K397" s="9">
        <f>I397*J397</f>
        <v>0</v>
      </c>
    </row>
    <row r="398" spans="1:1">
      <c r="A398" t="s">
        <v>377</v>
      </c>
    </row>
    <row r="399" spans="1:1">
      <c r="A399" t="s">
        <v>221</v>
      </c>
    </row>
    <row r="400" spans="1:1">
      <c r="A400" t="s">
        <v>222</v>
      </c>
    </row>
    <row r="401" spans="1:11">
      <c r="A401" t="s">
        <v>223</v>
      </c>
      <c r="H401" t="s">
        <v>29</v>
      </c>
      <c r="I401">
        <v>1</v>
      </c>
      <c r="K401" s="9">
        <f>I401*J401</f>
        <v>0</v>
      </c>
    </row>
    <row r="402" spans="1:1">
      <c r="A402" t="s">
        <v>378</v>
      </c>
    </row>
    <row r="403" spans="1:1">
      <c r="A403" t="s">
        <v>225</v>
      </c>
    </row>
    <row r="404" spans="1:1">
      <c r="A404" t="s">
        <v>226</v>
      </c>
    </row>
    <row r="405" spans="1:1">
      <c r="A405" t="s">
        <v>227</v>
      </c>
    </row>
    <row r="406" spans="1:1">
      <c r="A406" t="s">
        <v>228</v>
      </c>
    </row>
    <row r="407" spans="1:11">
      <c r="A407" t="s">
        <v>229</v>
      </c>
      <c r="H407" t="s">
        <v>29</v>
      </c>
      <c r="I407">
        <v>1</v>
      </c>
      <c r="K407" s="9">
        <f>I407*J407</f>
        <v>0</v>
      </c>
    </row>
    <row r="408" spans="1:1">
      <c r="A408" t="s">
        <v>379</v>
      </c>
    </row>
    <row r="409" spans="1:1">
      <c r="A409" t="s">
        <v>231</v>
      </c>
    </row>
    <row r="410" spans="1:11">
      <c r="A410" t="s">
        <v>232</v>
      </c>
      <c r="H410" t="s">
        <v>29</v>
      </c>
      <c r="I410">
        <v>1</v>
      </c>
      <c r="K410" s="9">
        <f>I410*J410</f>
        <v>0</v>
      </c>
    </row>
    <row r="411" spans="1:1">
      <c r="A411" t="s">
        <v>380</v>
      </c>
    </row>
    <row r="412" spans="1:1">
      <c r="A412" t="s">
        <v>234</v>
      </c>
    </row>
    <row r="413" spans="1:11">
      <c r="A413" t="s">
        <v>235</v>
      </c>
      <c r="H413" t="s">
        <v>29</v>
      </c>
      <c r="I413">
        <v>3</v>
      </c>
      <c r="K413" s="9">
        <f>I413*J413</f>
        <v>0</v>
      </c>
    </row>
    <row r="414" spans="1:1">
      <c r="A414" t="s">
        <v>381</v>
      </c>
    </row>
    <row r="415" spans="1:1">
      <c r="A415" t="s">
        <v>237</v>
      </c>
    </row>
    <row r="416" spans="1:11">
      <c r="A416" t="s">
        <v>238</v>
      </c>
      <c r="H416" t="s">
        <v>29</v>
      </c>
      <c r="I416">
        <v>2</v>
      </c>
      <c r="K416" s="9">
        <f>I416*J416</f>
        <v>0</v>
      </c>
    </row>
    <row r="417" spans="1:1">
      <c r="A417" t="s">
        <v>382</v>
      </c>
    </row>
    <row r="418" spans="1:1">
      <c r="A418" t="s">
        <v>240</v>
      </c>
    </row>
    <row r="419" spans="1:11">
      <c r="A419" t="s">
        <v>241</v>
      </c>
      <c r="H419" t="s">
        <v>29</v>
      </c>
      <c r="I419">
        <v>1</v>
      </c>
      <c r="K419" s="9">
        <f>I419*J419</f>
        <v>0</v>
      </c>
    </row>
    <row r="420" spans="1:1">
      <c r="A420" t="s">
        <v>383</v>
      </c>
    </row>
    <row r="421" spans="1:1">
      <c r="A421" t="s">
        <v>243</v>
      </c>
    </row>
    <row r="422" spans="1:11">
      <c r="A422" t="s">
        <v>244</v>
      </c>
      <c r="H422" t="s">
        <v>29</v>
      </c>
      <c r="I422">
        <v>1</v>
      </c>
      <c r="K422" s="9">
        <f>I422*J422</f>
        <v>0</v>
      </c>
    </row>
    <row r="423" spans="1:1">
      <c r="A423" t="s">
        <v>384</v>
      </c>
    </row>
    <row r="424" spans="1:11">
      <c r="A424" t="s">
        <v>246</v>
      </c>
      <c r="H424" t="s">
        <v>29</v>
      </c>
      <c r="I424">
        <v>1</v>
      </c>
      <c r="K424" s="9">
        <f>I424*J424</f>
        <v>0</v>
      </c>
    </row>
    <row r="425" spans="1:1">
      <c r="A425" t="s">
        <v>385</v>
      </c>
    </row>
    <row r="426" spans="1:1">
      <c r="A426" t="s">
        <v>356</v>
      </c>
    </row>
    <row r="427" spans="1:11">
      <c r="A427" t="s">
        <v>386</v>
      </c>
      <c r="H427" t="s">
        <v>29</v>
      </c>
      <c r="I427">
        <v>1</v>
      </c>
      <c r="K427" s="9">
        <f>I427*J427</f>
        <v>0</v>
      </c>
    </row>
    <row r="428" spans="1:1">
      <c r="A428" t="s">
        <v>387</v>
      </c>
    </row>
    <row r="429" spans="1:11">
      <c r="A429" t="s">
        <v>251</v>
      </c>
      <c r="H429" t="s">
        <v>29</v>
      </c>
      <c r="I429">
        <v>1</v>
      </c>
      <c r="K429" s="9">
        <f>I429*J429</f>
        <v>0</v>
      </c>
    </row>
    <row r="430" spans="1:1">
      <c r="A430" t="s">
        <v>388</v>
      </c>
    </row>
    <row r="431" spans="1:1">
      <c r="A431" t="s">
        <v>253</v>
      </c>
    </row>
    <row r="432" spans="1:11">
      <c r="A432" t="s">
        <v>254</v>
      </c>
      <c r="H432" t="s">
        <v>29</v>
      </c>
      <c r="I432">
        <v>2</v>
      </c>
      <c r="K432" s="9">
        <f>I432*J432</f>
        <v>0</v>
      </c>
    </row>
    <row r="433" spans="1:1">
      <c r="A433" t="s">
        <v>389</v>
      </c>
    </row>
    <row r="434" spans="1:1">
      <c r="A434" t="s">
        <v>256</v>
      </c>
    </row>
    <row r="435" spans="1:11">
      <c r="A435" t="s">
        <v>257</v>
      </c>
      <c r="H435" t="s">
        <v>29</v>
      </c>
      <c r="I435">
        <v>1</v>
      </c>
      <c r="K435" s="9">
        <f>I435*J435</f>
        <v>0</v>
      </c>
    </row>
    <row r="436" spans="1:1">
      <c r="A436" t="s">
        <v>390</v>
      </c>
    </row>
    <row r="437" spans="1:1">
      <c r="A437" t="s">
        <v>259</v>
      </c>
    </row>
    <row r="438" spans="1:11">
      <c r="A438" t="s">
        <v>260</v>
      </c>
      <c r="H438" t="s">
        <v>29</v>
      </c>
      <c r="I438">
        <v>1</v>
      </c>
      <c r="K438" s="9">
        <f>I438*J438</f>
        <v>0</v>
      </c>
    </row>
    <row r="439" spans="1:1">
      <c r="A439" t="s">
        <v>391</v>
      </c>
    </row>
    <row r="440" spans="1:1">
      <c r="A440" t="s">
        <v>262</v>
      </c>
    </row>
    <row r="441" spans="1:11">
      <c r="A441" t="s">
        <v>263</v>
      </c>
      <c r="H441" t="s">
        <v>29</v>
      </c>
      <c r="I441">
        <v>1</v>
      </c>
      <c r="K441" s="9">
        <f>I441*J441</f>
        <v>0</v>
      </c>
    </row>
    <row r="442" spans="1:1">
      <c r="A442" t="s">
        <v>392</v>
      </c>
    </row>
    <row r="443" spans="1:1">
      <c r="A443" t="s">
        <v>265</v>
      </c>
    </row>
    <row r="444" spans="1:11">
      <c r="A444" t="s">
        <v>266</v>
      </c>
      <c r="H444" t="s">
        <v>29</v>
      </c>
      <c r="I444">
        <v>1</v>
      </c>
      <c r="K444" s="9">
        <f t="shared" ref="K442:K505" si="1">I444*J444</f>
        <v>0</v>
      </c>
    </row>
    <row r="445" spans="1:1">
      <c r="A445" t="s">
        <v>393</v>
      </c>
    </row>
    <row r="446" spans="1:11">
      <c r="A446" t="s">
        <v>268</v>
      </c>
      <c r="H446" t="s">
        <v>29</v>
      </c>
      <c r="I446">
        <v>1</v>
      </c>
      <c r="K446" s="9">
        <f t="shared" si="1"/>
        <v>0</v>
      </c>
    </row>
    <row r="447" spans="1:1">
      <c r="A447" t="s">
        <v>394</v>
      </c>
    </row>
    <row r="448" spans="1:11">
      <c r="A448" t="s">
        <v>270</v>
      </c>
      <c r="H448" t="s">
        <v>29</v>
      </c>
      <c r="I448">
        <v>1</v>
      </c>
      <c r="K448" s="9">
        <f t="shared" si="1"/>
        <v>0</v>
      </c>
    </row>
    <row r="449" spans="1:1">
      <c r="A449" t="s">
        <v>395</v>
      </c>
    </row>
    <row r="450" spans="1:1">
      <c r="A450" t="s">
        <v>272</v>
      </c>
    </row>
    <row r="451" spans="1:11">
      <c r="A451" t="s">
        <v>273</v>
      </c>
      <c r="H451" t="s">
        <v>29</v>
      </c>
      <c r="I451">
        <v>1</v>
      </c>
      <c r="K451" s="9">
        <f t="shared" si="1"/>
        <v>0</v>
      </c>
    </row>
    <row r="452" spans="1:1">
      <c r="A452" t="s">
        <v>396</v>
      </c>
    </row>
    <row r="453" spans="1:1">
      <c r="A453" t="s">
        <v>397</v>
      </c>
    </row>
    <row r="454" spans="1:1">
      <c r="A454" t="s">
        <v>276</v>
      </c>
    </row>
    <row r="455" spans="1:1">
      <c r="A455" t="s">
        <v>277</v>
      </c>
    </row>
    <row r="456" spans="1:11">
      <c r="A456" t="s">
        <v>278</v>
      </c>
      <c r="H456" t="s">
        <v>29</v>
      </c>
      <c r="I456">
        <v>1</v>
      </c>
      <c r="K456" s="9">
        <f t="shared" si="1"/>
        <v>0</v>
      </c>
    </row>
    <row r="457" spans="1:1">
      <c r="A457" t="s">
        <v>398</v>
      </c>
    </row>
    <row r="458" spans="1:11">
      <c r="A458" t="s">
        <v>280</v>
      </c>
      <c r="H458" t="s">
        <v>29</v>
      </c>
      <c r="I458">
        <v>1</v>
      </c>
      <c r="K458" s="9">
        <f t="shared" si="1"/>
        <v>0</v>
      </c>
    </row>
    <row r="459" spans="1:1">
      <c r="A459" t="s">
        <v>399</v>
      </c>
    </row>
    <row r="460" spans="1:1">
      <c r="A460" t="s">
        <v>282</v>
      </c>
    </row>
    <row r="461" spans="1:1">
      <c r="A461" t="s">
        <v>283</v>
      </c>
    </row>
    <row r="462" spans="1:1">
      <c r="A462" t="s">
        <v>284</v>
      </c>
    </row>
    <row r="463" spans="1:1">
      <c r="A463" t="s">
        <v>285</v>
      </c>
    </row>
    <row r="464" spans="1:11">
      <c r="A464" t="s">
        <v>286</v>
      </c>
      <c r="H464" t="s">
        <v>29</v>
      </c>
      <c r="I464">
        <v>4</v>
      </c>
      <c r="K464" s="9">
        <f t="shared" si="1"/>
        <v>0</v>
      </c>
    </row>
    <row r="465" spans="1:1">
      <c r="A465" t="s">
        <v>400</v>
      </c>
    </row>
    <row r="466" spans="1:11">
      <c r="A466" t="s">
        <v>288</v>
      </c>
      <c r="H466" t="s">
        <v>29</v>
      </c>
      <c r="I466">
        <v>24</v>
      </c>
      <c r="K466" s="9">
        <f t="shared" si="1"/>
        <v>0</v>
      </c>
    </row>
    <row r="467" spans="1:1">
      <c r="A467" t="s">
        <v>401</v>
      </c>
    </row>
    <row r="468" spans="1:11">
      <c r="A468" t="s">
        <v>290</v>
      </c>
      <c r="H468" t="s">
        <v>29</v>
      </c>
      <c r="I468">
        <v>12</v>
      </c>
      <c r="K468" s="9">
        <f t="shared" si="1"/>
        <v>0</v>
      </c>
    </row>
    <row r="469" spans="1:11">
      <c r="A469" t="s">
        <v>402</v>
      </c>
      <c r="H469" t="s">
        <v>29</v>
      </c>
      <c r="I469">
        <v>12</v>
      </c>
      <c r="K469" s="9">
        <f t="shared" si="1"/>
        <v>0</v>
      </c>
    </row>
    <row r="470" spans="1:1">
      <c r="A470" t="s">
        <v>403</v>
      </c>
    </row>
    <row r="471" spans="1:11">
      <c r="A471" t="s">
        <v>293</v>
      </c>
      <c r="H471" t="s">
        <v>29</v>
      </c>
      <c r="I471">
        <v>24</v>
      </c>
      <c r="K471" s="9">
        <f t="shared" si="1"/>
        <v>0</v>
      </c>
    </row>
    <row r="472" spans="1:1">
      <c r="A472" t="s">
        <v>404</v>
      </c>
    </row>
    <row r="473" spans="1:1">
      <c r="A473" t="s">
        <v>295</v>
      </c>
    </row>
    <row r="474" spans="1:1">
      <c r="A474" t="s">
        <v>296</v>
      </c>
    </row>
    <row r="475" spans="1:1">
      <c r="A475" t="s">
        <v>297</v>
      </c>
    </row>
    <row r="476" spans="1:11">
      <c r="A476" t="s">
        <v>298</v>
      </c>
      <c r="H476" t="s">
        <v>299</v>
      </c>
      <c r="I476">
        <v>1</v>
      </c>
      <c r="K476" s="9">
        <f t="shared" si="1"/>
        <v>0</v>
      </c>
    </row>
    <row r="477" spans="1:1">
      <c r="A477" t="s">
        <v>405</v>
      </c>
    </row>
    <row r="478" spans="1:1">
      <c r="A478" t="s">
        <v>301</v>
      </c>
    </row>
    <row r="479" spans="1:11">
      <c r="A479" t="s">
        <v>302</v>
      </c>
      <c r="H479" t="s">
        <v>29</v>
      </c>
      <c r="I479">
        <v>1</v>
      </c>
      <c r="K479" s="9">
        <f t="shared" si="1"/>
        <v>0</v>
      </c>
    </row>
    <row r="480" spans="1:1">
      <c r="A480" t="s">
        <v>406</v>
      </c>
    </row>
    <row r="481" spans="1:1">
      <c r="A481" t="s">
        <v>304</v>
      </c>
    </row>
    <row r="482" spans="1:11">
      <c r="A482" t="s">
        <v>305</v>
      </c>
      <c r="H482" t="s">
        <v>29</v>
      </c>
      <c r="I482">
        <v>1</v>
      </c>
      <c r="K482" s="9">
        <f t="shared" si="1"/>
        <v>0</v>
      </c>
    </row>
    <row r="483" spans="1:1">
      <c r="A483" t="s">
        <v>407</v>
      </c>
    </row>
    <row r="484" spans="1:1">
      <c r="A484" t="s">
        <v>307</v>
      </c>
    </row>
    <row r="485" spans="1:1">
      <c r="A485" t="s">
        <v>308</v>
      </c>
    </row>
    <row r="486" spans="1:1">
      <c r="A486" t="s">
        <v>309</v>
      </c>
    </row>
    <row r="487" spans="1:1">
      <c r="A487" t="s">
        <v>310</v>
      </c>
    </row>
    <row r="488" spans="1:1">
      <c r="A488" t="s">
        <v>311</v>
      </c>
    </row>
    <row r="489" spans="1:1">
      <c r="A489" t="s">
        <v>312</v>
      </c>
    </row>
    <row r="490" spans="1:11">
      <c r="A490" t="s">
        <v>313</v>
      </c>
      <c r="H490" t="s">
        <v>299</v>
      </c>
      <c r="I490">
        <v>1</v>
      </c>
      <c r="K490" s="9">
        <f t="shared" si="1"/>
        <v>0</v>
      </c>
    </row>
    <row r="491" spans="1:11">
      <c r="A491" t="s">
        <v>408</v>
      </c>
      <c r="H491" t="s">
        <v>29</v>
      </c>
      <c r="I491">
        <v>1</v>
      </c>
      <c r="K491" s="9">
        <f t="shared" si="1"/>
        <v>0</v>
      </c>
    </row>
    <row r="492" spans="1:11">
      <c r="A492" t="s">
        <v>409</v>
      </c>
      <c r="H492" t="s">
        <v>29</v>
      </c>
      <c r="I492">
        <v>1</v>
      </c>
      <c r="K492" s="9">
        <f t="shared" si="1"/>
        <v>0</v>
      </c>
    </row>
    <row r="493" spans="1:1">
      <c r="A493" t="s">
        <v>410</v>
      </c>
    </row>
    <row r="494" spans="1:1">
      <c r="A494" t="s">
        <v>317</v>
      </c>
    </row>
    <row r="495" spans="1:11">
      <c r="A495" t="s">
        <v>318</v>
      </c>
      <c r="H495" t="s">
        <v>29</v>
      </c>
      <c r="I495">
        <v>1</v>
      </c>
      <c r="K495" s="9">
        <f t="shared" si="1"/>
        <v>0</v>
      </c>
    </row>
    <row r="496" spans="1:1">
      <c r="A496" t="s">
        <v>411</v>
      </c>
    </row>
    <row r="497" spans="1:11">
      <c r="A497" t="s">
        <v>320</v>
      </c>
      <c r="H497" t="s">
        <v>29</v>
      </c>
      <c r="I497">
        <v>1</v>
      </c>
      <c r="K497" s="9">
        <f t="shared" si="1"/>
        <v>0</v>
      </c>
    </row>
    <row r="498" spans="1:1">
      <c r="A498" t="s">
        <v>319</v>
      </c>
    </row>
    <row r="499" spans="1:11">
      <c r="A499" t="s">
        <v>322</v>
      </c>
      <c r="H499" t="s">
        <v>29</v>
      </c>
      <c r="I499">
        <v>1</v>
      </c>
      <c r="K499" s="9">
        <f t="shared" si="1"/>
        <v>0</v>
      </c>
    </row>
    <row r="500" spans="1:1">
      <c r="A500" t="s">
        <v>412</v>
      </c>
    </row>
    <row r="501" spans="1:1">
      <c r="A501" t="s">
        <v>324</v>
      </c>
    </row>
    <row r="502" spans="1:1">
      <c r="A502" t="s">
        <v>325</v>
      </c>
    </row>
    <row r="503" spans="1:1">
      <c r="A503" t="s">
        <v>326</v>
      </c>
    </row>
    <row r="504" spans="1:1">
      <c r="A504" t="s">
        <v>327</v>
      </c>
    </row>
    <row r="505" spans="1:1">
      <c r="A505" t="s">
        <v>328</v>
      </c>
    </row>
    <row r="506" spans="1:1">
      <c r="A506" t="s">
        <v>329</v>
      </c>
    </row>
    <row r="507" spans="1:1">
      <c r="A507" t="s">
        <v>330</v>
      </c>
    </row>
    <row r="508" spans="1:1">
      <c r="A508" t="s">
        <v>331</v>
      </c>
    </row>
    <row r="509" spans="1:1">
      <c r="A509" t="s">
        <v>332</v>
      </c>
    </row>
    <row r="510" spans="1:11">
      <c r="A510" t="s">
        <v>333</v>
      </c>
      <c r="H510" t="s">
        <v>29</v>
      </c>
      <c r="I510">
        <v>3</v>
      </c>
      <c r="K510" s="9">
        <f t="shared" ref="K510:K568" si="2">I510*J510</f>
        <v>0</v>
      </c>
    </row>
    <row r="512" spans="1:1">
      <c r="A512" s="11" t="s">
        <v>413</v>
      </c>
    </row>
    <row r="513" spans="1:1">
      <c r="A513" t="s">
        <v>414</v>
      </c>
    </row>
    <row r="514" spans="1:1">
      <c r="A514" t="s">
        <v>415</v>
      </c>
    </row>
    <row r="515" spans="1:11">
      <c r="A515" t="s">
        <v>416</v>
      </c>
      <c r="H515" t="s">
        <v>29</v>
      </c>
      <c r="I515">
        <v>1</v>
      </c>
      <c r="K515" s="9">
        <f t="shared" si="2"/>
        <v>0</v>
      </c>
    </row>
    <row r="516" spans="1:1">
      <c r="A516" t="s">
        <v>338</v>
      </c>
    </row>
    <row r="517" spans="1:1">
      <c r="A517" t="s">
        <v>339</v>
      </c>
    </row>
    <row r="518" spans="1:1">
      <c r="A518" t="s">
        <v>417</v>
      </c>
    </row>
    <row r="519" spans="1:1">
      <c r="A519" t="s">
        <v>418</v>
      </c>
    </row>
    <row r="520" spans="1:11">
      <c r="A520" t="s">
        <v>419</v>
      </c>
      <c r="H520" t="s">
        <v>29</v>
      </c>
      <c r="I520">
        <v>1</v>
      </c>
      <c r="K520" s="9">
        <f t="shared" si="2"/>
        <v>0</v>
      </c>
    </row>
    <row r="521" spans="1:1">
      <c r="A521" t="s">
        <v>420</v>
      </c>
    </row>
    <row r="522" spans="1:11">
      <c r="A522" t="s">
        <v>421</v>
      </c>
      <c r="H522" t="s">
        <v>29</v>
      </c>
      <c r="I522">
        <v>1</v>
      </c>
      <c r="K522" s="9">
        <f t="shared" si="2"/>
        <v>0</v>
      </c>
    </row>
    <row r="523" spans="1:1">
      <c r="A523" t="s">
        <v>422</v>
      </c>
    </row>
    <row r="524" spans="1:1">
      <c r="A524" t="s">
        <v>423</v>
      </c>
    </row>
    <row r="525" spans="1:11">
      <c r="A525" t="s">
        <v>254</v>
      </c>
      <c r="H525" t="s">
        <v>29</v>
      </c>
      <c r="I525">
        <v>1</v>
      </c>
      <c r="K525" s="9">
        <f t="shared" si="2"/>
        <v>0</v>
      </c>
    </row>
    <row r="526" spans="1:1">
      <c r="A526" t="s">
        <v>424</v>
      </c>
    </row>
    <row r="527" spans="1:1">
      <c r="A527" t="s">
        <v>425</v>
      </c>
    </row>
    <row r="528" spans="1:1">
      <c r="A528" t="s">
        <v>426</v>
      </c>
    </row>
    <row r="529" spans="1:11">
      <c r="A529" t="s">
        <v>427</v>
      </c>
      <c r="H529" t="s">
        <v>29</v>
      </c>
      <c r="I529">
        <v>1</v>
      </c>
      <c r="K529" s="9">
        <f t="shared" si="2"/>
        <v>0</v>
      </c>
    </row>
    <row r="530" spans="1:1">
      <c r="A530" t="s">
        <v>428</v>
      </c>
    </row>
    <row r="531" spans="1:11">
      <c r="A531" t="s">
        <v>429</v>
      </c>
      <c r="H531" t="s">
        <v>29</v>
      </c>
      <c r="I531">
        <v>2</v>
      </c>
      <c r="K531" s="9">
        <f t="shared" si="2"/>
        <v>0</v>
      </c>
    </row>
    <row r="532" spans="1:11">
      <c r="A532" t="s">
        <v>430</v>
      </c>
      <c r="H532" t="s">
        <v>29</v>
      </c>
      <c r="I532">
        <v>1</v>
      </c>
      <c r="K532" s="9">
        <f t="shared" si="2"/>
        <v>0</v>
      </c>
    </row>
    <row r="533" spans="1:1">
      <c r="A533" t="s">
        <v>431</v>
      </c>
    </row>
    <row r="534" spans="1:11">
      <c r="A534" t="s">
        <v>432</v>
      </c>
      <c r="H534" t="s">
        <v>29</v>
      </c>
      <c r="I534">
        <v>1</v>
      </c>
      <c r="K534" s="9">
        <f t="shared" si="2"/>
        <v>0</v>
      </c>
    </row>
    <row r="535" spans="1:1">
      <c r="A535" t="s">
        <v>433</v>
      </c>
    </row>
    <row r="536" spans="1:11">
      <c r="A536" t="s">
        <v>342</v>
      </c>
      <c r="H536" t="s">
        <v>29</v>
      </c>
      <c r="I536">
        <v>1</v>
      </c>
      <c r="K536" s="9">
        <f t="shared" si="2"/>
        <v>0</v>
      </c>
    </row>
    <row r="538" spans="1:1">
      <c r="A538" s="11" t="s">
        <v>174</v>
      </c>
    </row>
    <row r="539" spans="1:1">
      <c r="A539" t="s">
        <v>434</v>
      </c>
    </row>
    <row r="540" spans="1:11">
      <c r="A540" t="s">
        <v>435</v>
      </c>
      <c r="H540" t="s">
        <v>29</v>
      </c>
      <c r="I540">
        <v>1</v>
      </c>
      <c r="K540" s="9">
        <f t="shared" si="2"/>
        <v>0</v>
      </c>
    </row>
    <row r="542" spans="1:1">
      <c r="A542" s="11" t="s">
        <v>175</v>
      </c>
    </row>
    <row r="543" spans="1:1">
      <c r="A543" s="11" t="s">
        <v>176</v>
      </c>
    </row>
    <row r="544" spans="1:1">
      <c r="A544" t="s">
        <v>436</v>
      </c>
    </row>
    <row r="545" spans="1:1">
      <c r="A545" t="s">
        <v>198</v>
      </c>
    </row>
    <row r="546" spans="1:1">
      <c r="A546" t="s">
        <v>437</v>
      </c>
    </row>
    <row r="547" spans="1:1">
      <c r="A547" t="s">
        <v>438</v>
      </c>
    </row>
    <row r="548" spans="1:11">
      <c r="A548" t="s">
        <v>419</v>
      </c>
      <c r="H548" t="s">
        <v>29</v>
      </c>
      <c r="I548">
        <v>1</v>
      </c>
      <c r="K548" s="9">
        <f t="shared" si="2"/>
        <v>0</v>
      </c>
    </row>
    <row r="549" spans="1:1">
      <c r="A549" t="s">
        <v>439</v>
      </c>
    </row>
    <row r="550" spans="1:1">
      <c r="A550" t="s">
        <v>423</v>
      </c>
    </row>
    <row r="551" spans="1:11">
      <c r="A551" t="s">
        <v>254</v>
      </c>
      <c r="H551" t="s">
        <v>29</v>
      </c>
      <c r="I551">
        <v>1</v>
      </c>
      <c r="K551" s="9">
        <f t="shared" si="2"/>
        <v>0</v>
      </c>
    </row>
    <row r="552" spans="1:1">
      <c r="A552" t="s">
        <v>440</v>
      </c>
    </row>
    <row r="553" spans="1:1">
      <c r="A553" t="s">
        <v>441</v>
      </c>
    </row>
    <row r="554" spans="1:1">
      <c r="A554" t="s">
        <v>442</v>
      </c>
    </row>
    <row r="555" spans="1:1">
      <c r="A555" t="s">
        <v>443</v>
      </c>
    </row>
    <row r="556" spans="1:1">
      <c r="A556" t="s">
        <v>444</v>
      </c>
    </row>
    <row r="557" spans="1:1">
      <c r="A557" t="s">
        <v>445</v>
      </c>
    </row>
    <row r="558" spans="1:1">
      <c r="A558" t="s">
        <v>446</v>
      </c>
    </row>
    <row r="559" spans="1:1">
      <c r="A559" t="s">
        <v>447</v>
      </c>
    </row>
    <row r="560" spans="1:1">
      <c r="A560" t="s">
        <v>448</v>
      </c>
    </row>
    <row r="561" spans="1:1">
      <c r="A561" t="s">
        <v>449</v>
      </c>
    </row>
    <row r="562" spans="1:1">
      <c r="A562" t="s">
        <v>450</v>
      </c>
    </row>
    <row r="563" spans="1:11">
      <c r="A563" t="s">
        <v>451</v>
      </c>
      <c r="H563" t="s">
        <v>29</v>
      </c>
      <c r="I563">
        <v>1</v>
      </c>
      <c r="K563" s="9">
        <f t="shared" si="2"/>
        <v>0</v>
      </c>
    </row>
    <row r="564" spans="1:11">
      <c r="A564" t="s">
        <v>452</v>
      </c>
      <c r="H564" t="s">
        <v>29</v>
      </c>
      <c r="I564">
        <v>1</v>
      </c>
      <c r="K564" s="9">
        <f t="shared" si="2"/>
        <v>0</v>
      </c>
    </row>
    <row r="565" spans="1:11">
      <c r="A565" t="s">
        <v>453</v>
      </c>
      <c r="H565" t="s">
        <v>29</v>
      </c>
      <c r="I565">
        <v>1</v>
      </c>
      <c r="K565" s="9">
        <f t="shared" si="2"/>
        <v>0</v>
      </c>
    </row>
    <row r="566" spans="1:1">
      <c r="A566" t="s">
        <v>454</v>
      </c>
    </row>
    <row r="567" spans="1:1">
      <c r="A567" t="s">
        <v>317</v>
      </c>
    </row>
    <row r="568" spans="1:11">
      <c r="A568" t="s">
        <v>455</v>
      </c>
      <c r="H568" t="s">
        <v>29</v>
      </c>
      <c r="I568">
        <v>1</v>
      </c>
      <c r="K568" s="9">
        <f t="shared" si="2"/>
        <v>0</v>
      </c>
    </row>
    <row r="569" spans="1:1">
      <c r="A569" t="s">
        <v>456</v>
      </c>
    </row>
    <row r="570" spans="1:11">
      <c r="A570" t="s">
        <v>457</v>
      </c>
      <c r="H570" t="s">
        <v>29</v>
      </c>
      <c r="I570">
        <v>1</v>
      </c>
      <c r="K570" s="9">
        <f t="shared" ref="K570:K611" si="3">I570*J570</f>
        <v>0</v>
      </c>
    </row>
    <row r="572" spans="1:1">
      <c r="A572" s="11" t="s">
        <v>177</v>
      </c>
    </row>
    <row r="573" spans="1:11">
      <c r="A573" t="s">
        <v>343</v>
      </c>
      <c r="H573" t="s">
        <v>29</v>
      </c>
      <c r="I573">
        <v>1</v>
      </c>
      <c r="K573" s="9">
        <f t="shared" si="3"/>
        <v>0</v>
      </c>
    </row>
    <row r="575" spans="1:1">
      <c r="A575" s="11" t="s">
        <v>178</v>
      </c>
    </row>
    <row r="576" spans="1:1">
      <c r="A576" t="s">
        <v>458</v>
      </c>
    </row>
    <row r="577" spans="1:11">
      <c r="A577" t="s">
        <v>459</v>
      </c>
      <c r="H577" t="s">
        <v>29</v>
      </c>
      <c r="I577">
        <v>1</v>
      </c>
      <c r="K577" s="9">
        <f t="shared" si="3"/>
        <v>0</v>
      </c>
    </row>
    <row r="578" spans="1:1">
      <c r="A578" t="s">
        <v>439</v>
      </c>
    </row>
    <row r="579" spans="1:1">
      <c r="A579" t="s">
        <v>423</v>
      </c>
    </row>
    <row r="580" spans="1:11">
      <c r="A580" t="s">
        <v>254</v>
      </c>
      <c r="H580" t="s">
        <v>29</v>
      </c>
      <c r="I580">
        <v>4</v>
      </c>
      <c r="K580" s="9">
        <f t="shared" si="3"/>
        <v>0</v>
      </c>
    </row>
    <row r="581" spans="1:1">
      <c r="A581" t="s">
        <v>460</v>
      </c>
    </row>
    <row r="582" spans="1:1">
      <c r="A582" t="s">
        <v>461</v>
      </c>
    </row>
    <row r="583" spans="1:1">
      <c r="A583" t="s">
        <v>462</v>
      </c>
    </row>
    <row r="584" spans="1:1">
      <c r="A584" t="s">
        <v>463</v>
      </c>
    </row>
    <row r="585" spans="1:1">
      <c r="A585" t="s">
        <v>464</v>
      </c>
    </row>
    <row r="586" spans="1:1">
      <c r="A586" t="s">
        <v>465</v>
      </c>
    </row>
    <row r="587" spans="1:1">
      <c r="A587" t="s">
        <v>446</v>
      </c>
    </row>
    <row r="588" spans="1:1">
      <c r="A588" t="s">
        <v>447</v>
      </c>
    </row>
    <row r="589" spans="1:1">
      <c r="A589" t="s">
        <v>448</v>
      </c>
    </row>
    <row r="590" spans="1:1">
      <c r="A590" t="s">
        <v>449</v>
      </c>
    </row>
    <row r="591" spans="1:1">
      <c r="A591" t="s">
        <v>450</v>
      </c>
    </row>
    <row r="592" spans="1:11">
      <c r="A592" t="s">
        <v>466</v>
      </c>
      <c r="H592" t="s">
        <v>29</v>
      </c>
      <c r="I592">
        <v>3</v>
      </c>
      <c r="K592" s="9">
        <f t="shared" si="3"/>
        <v>0</v>
      </c>
    </row>
    <row r="594" spans="1:1">
      <c r="A594" s="11" t="s">
        <v>179</v>
      </c>
    </row>
    <row r="595" spans="1:11">
      <c r="A595" t="s">
        <v>343</v>
      </c>
      <c r="H595" t="s">
        <v>29</v>
      </c>
      <c r="I595">
        <v>1</v>
      </c>
      <c r="K595" s="9">
        <f t="shared" si="3"/>
        <v>0</v>
      </c>
    </row>
    <row r="597" spans="1:1">
      <c r="A597" s="11" t="s">
        <v>180</v>
      </c>
    </row>
    <row r="598" spans="1:1">
      <c r="A598" t="s">
        <v>467</v>
      </c>
    </row>
    <row r="599" spans="1:11">
      <c r="A599" t="s">
        <v>429</v>
      </c>
      <c r="H599" t="s">
        <v>29</v>
      </c>
      <c r="I599">
        <v>2</v>
      </c>
      <c r="K599" s="9">
        <f t="shared" si="3"/>
        <v>0</v>
      </c>
    </row>
    <row r="601" spans="1:1">
      <c r="A601" s="11" t="s">
        <v>181</v>
      </c>
    </row>
    <row r="602" spans="1:1">
      <c r="A602" s="11" t="s">
        <v>182</v>
      </c>
    </row>
    <row r="603" spans="1:1">
      <c r="A603" t="s">
        <v>468</v>
      </c>
    </row>
    <row r="604" spans="1:1">
      <c r="A604" t="s">
        <v>469</v>
      </c>
    </row>
    <row r="605" spans="1:1">
      <c r="A605" t="s">
        <v>470</v>
      </c>
    </row>
    <row r="606" spans="1:1">
      <c r="A606" t="s">
        <v>471</v>
      </c>
    </row>
    <row r="607" spans="1:1">
      <c r="A607" t="s">
        <v>472</v>
      </c>
    </row>
    <row r="608" spans="1:11">
      <c r="A608" t="s">
        <v>473</v>
      </c>
      <c r="H608" t="s">
        <v>29</v>
      </c>
      <c r="I608">
        <v>2</v>
      </c>
      <c r="K608" s="9">
        <f t="shared" si="3"/>
        <v>0</v>
      </c>
    </row>
    <row r="610" spans="1:1">
      <c r="A610" s="11" t="s">
        <v>183</v>
      </c>
    </row>
    <row r="611" spans="1:11">
      <c r="A611" t="s">
        <v>343</v>
      </c>
      <c r="H611" t="s">
        <v>29</v>
      </c>
      <c r="I611">
        <v>2</v>
      </c>
      <c r="K611" s="9">
        <f t="shared" si="3"/>
        <v>0</v>
      </c>
    </row>
    <row r="613" spans="1:1">
      <c r="A613" s="11" t="s">
        <v>120</v>
      </c>
    </row>
    <row r="614" spans="1:9">
      <c r="A614" t="s">
        <v>474</v>
      </c>
      <c r="I614" s="9">
        <f>K68+K80+K86+K92+K96+K101+K106+K110+K116+K119+K122+K125+K128+K131+K133+K136+K138+K141+K144+K147+K150+K153+K155+K157+K160+K161+K165+K167+K173+K175+K177+K180+K185+K188+K191+K199+K200+K201+K204+K206+K208+K219+K225+K228+K230+K233+K239+K243+K248+K253+K257+K263+K266+K269+K272+K275+K278+K280+K283+K285+K288+K291+K294+K297+K300+K305+K308+K309+K313+K315+K321+K323+K325+K326+K328+K333+K336+K339+K347+K348+K349+K352+K354+K356+K367+K373+K376+K378+K381+K387+K392+K397+K401+K407+K410+K413+K416+K419+K422+K424+K427+K429+K432+K435+K438+K441+K444+K446+K448+K451+K456+K458+K464+K466+K468+K469+K471+K476+K479+K482+K490+K491+K492+K495+K497+K499+K510+K515+K520+K522+K525+K529+K531+K532+K534+K536+K540+K548+K551+K563+K564+K565+K568+K570+K573+K577+K580+K592+K595+K599+K608+K611</f>
        <v>0</v>
      </c>
    </row>
    <row r="615" spans="1:9">
      <c r="A615" t="s">
        <v>122</v>
      </c>
      <c r="I615" s="9">
        <f>I614*0.25</f>
        <v>0</v>
      </c>
    </row>
    <row r="616" spans="1:9">
      <c r="A616" t="s">
        <v>123</v>
      </c>
      <c r="I616" s="9">
        <f>I614+I615</f>
        <v>0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tabSelected="1" workbookViewId="0">
      <selection activeCell="A6" sqref="A6"/>
    </sheetView>
  </sheetViews>
  <sheetFormatPr defaultColWidth="9" defaultRowHeight="15" outlineLevelRow="5" outlineLevelCol="2"/>
  <cols>
    <col min="1" max="1" width="11.7142857142857" customWidth="1"/>
    <col min="2" max="2" width="38.2857142857143" customWidth="1"/>
    <col min="3" max="3" width="28.8571428571429" customWidth="1"/>
  </cols>
  <sheetData>
    <row r="1" customFormat="1" spans="3:3">
      <c r="C1" s="1"/>
    </row>
    <row r="2" spans="1:3">
      <c r="A2" s="2" t="s">
        <v>475</v>
      </c>
      <c r="B2" s="2" t="s">
        <v>0</v>
      </c>
      <c r="C2" s="3">
        <f>'Dječje, sportske sprave i urban'!G158</f>
        <v>0</v>
      </c>
    </row>
    <row r="3" ht="15.75" spans="1:3">
      <c r="A3" s="4" t="s">
        <v>476</v>
      </c>
      <c r="B3" s="4" t="s">
        <v>477</v>
      </c>
      <c r="C3" s="5">
        <f>Oprema!I614</f>
        <v>0</v>
      </c>
    </row>
    <row r="4" ht="15.75" spans="1:3">
      <c r="A4" s="6" t="s">
        <v>478</v>
      </c>
      <c r="B4" s="6"/>
      <c r="C4" s="7">
        <f>+C2+C3</f>
        <v>0</v>
      </c>
    </row>
    <row r="5" spans="1:3">
      <c r="A5" s="2" t="s">
        <v>479</v>
      </c>
      <c r="B5" s="2"/>
      <c r="C5" s="3">
        <f>C4*0.25</f>
        <v>0</v>
      </c>
    </row>
    <row r="6" ht="18.75" spans="1:3">
      <c r="A6" s="8" t="s">
        <v>480</v>
      </c>
      <c r="B6" s="2"/>
      <c r="C6" s="3">
        <f>C4+C5</f>
        <v>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Dječje, sportske sprave i urban</vt:lpstr>
      <vt:lpstr>Oprema</vt:lpstr>
      <vt:lpstr>REKAPITULACIJA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Sokolovac</dc:creator>
  <cp:lastModifiedBy>Sokolovac</cp:lastModifiedBy>
  <dcterms:created xsi:type="dcterms:W3CDTF">2018-02-12T12:52:00Z</dcterms:created>
  <cp:lastPrinted>2018-02-21T12:45:00Z</cp:lastPrinted>
  <dcterms:modified xsi:type="dcterms:W3CDTF">2018-08-27T18:50:51Z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  <property fmtid="{D5CDD505-2E9C-101B-9397-08002B2CF9AE}" pid="3" name="KSOProductBuildVer">
    <vt:lpwstr>1033-10.2.0.7465</vt:lpwstr>
  </property>
</Properties>
</file>