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<sst xmlns="http://schemas.openxmlformats.org/spreadsheetml/2006/main" count="172" uniqueCount="115">
  <si>
    <t>NAZIV CILJA</t>
  </si>
  <si>
    <t>PROGRAM/ AKTIVNOST</t>
  </si>
  <si>
    <t>BROJ KONTA</t>
  </si>
  <si>
    <t>IZVOR</t>
  </si>
  <si>
    <t>NAZIV PROGRAMA/ AKTIVNOST      INVESTICIJA/ KAPITALNA POMOĆ/ KAPITALNA DONACIJA</t>
  </si>
  <si>
    <t>POKAZATELJ REZULTATA</t>
  </si>
  <si>
    <t>P1002</t>
  </si>
  <si>
    <t>Gospodarstvo</t>
  </si>
  <si>
    <t>A100001</t>
  </si>
  <si>
    <t>1. Opći prihodi i primici</t>
  </si>
  <si>
    <t>Potpore poljoprivrednicima</t>
  </si>
  <si>
    <t xml:space="preserve">Broj primatelja potpore </t>
  </si>
  <si>
    <t>A100002</t>
  </si>
  <si>
    <t>Potpore kućanstvima - sistemska deratizacija</t>
  </si>
  <si>
    <t>Broj objekata obuhvaćenih deratizacijom/ broj izvršenih deratizacija god.</t>
  </si>
  <si>
    <t>P1000</t>
  </si>
  <si>
    <t>Djelatnost predstavničkih i izvršnih tijela</t>
  </si>
  <si>
    <t>ŽRS 2-6 Razvoj civilnog društva</t>
  </si>
  <si>
    <t>Redovna djelatnost Vijeća Srpske nacionalne manjine</t>
  </si>
  <si>
    <t>Broj provedenih aktivnosti za očuvanje etničkih, jezičnih, kulturnih i vjerskih obilježja (godišnje)</t>
  </si>
  <si>
    <t>A100003</t>
  </si>
  <si>
    <t>Redovna djelatnost Vatrogasne zajednice</t>
  </si>
  <si>
    <t>Broj održanih natjecanja god.</t>
  </si>
  <si>
    <t>A100004</t>
  </si>
  <si>
    <t>Redovna djelatnost postrojbi civilne zaštite</t>
  </si>
  <si>
    <t>Smanjenje štete nastale uslijed nesreća i prirodnih katastrofa</t>
  </si>
  <si>
    <t>Kultura i tehnička kultura</t>
  </si>
  <si>
    <t>Sufinanciranje bibliobusa</t>
  </si>
  <si>
    <t>Broj dolazaka u mjesto</t>
  </si>
  <si>
    <t>2/3 puta mjesečno</t>
  </si>
  <si>
    <t>Vjerske zajednice</t>
  </si>
  <si>
    <t>Redovna djelatnost udruga</t>
  </si>
  <si>
    <t xml:space="preserve">Broj održanih manifestacija (priredbi/ druženja) </t>
  </si>
  <si>
    <t xml:space="preserve">P1001 </t>
  </si>
  <si>
    <t>Predškolski odgoj</t>
  </si>
  <si>
    <t>Redovna djelatnost predškolskog odgoja u sklopu OŠ Sokolovac</t>
  </si>
  <si>
    <t>Broj upisane djece u redovni program</t>
  </si>
  <si>
    <t>Sufinanciranje predškolskog odgoja za polaznike vrtića</t>
  </si>
  <si>
    <t>Broj polaznika</t>
  </si>
  <si>
    <t>Šport</t>
  </si>
  <si>
    <t>Redovna djelatnost športskih klubova</t>
  </si>
  <si>
    <t>Broj amatera uključenih u rad/djelovanje klubova</t>
  </si>
  <si>
    <t>P1004</t>
  </si>
  <si>
    <t>Socijalni program</t>
  </si>
  <si>
    <t>Troškovi ogrjeva socijalno ugroženim obiteljima</t>
  </si>
  <si>
    <t>Broj korisnika</t>
  </si>
  <si>
    <t>Pomoć obiteljima u novcu i naravi</t>
  </si>
  <si>
    <t>Održavanja komunalne infrastrukture</t>
  </si>
  <si>
    <t>Održavanje javnih površina</t>
  </si>
  <si>
    <t>Održavanje nerazvrstanih cesta</t>
  </si>
  <si>
    <t xml:space="preserve">broj km saniranih (održavanih) cesta / broj izgrađenih propusta </t>
  </si>
  <si>
    <t>Održavanje groblja</t>
  </si>
  <si>
    <t>Održavanje javne rasvjete</t>
  </si>
  <si>
    <t>Broj rasvjetnih tijela</t>
  </si>
  <si>
    <t>A100005</t>
  </si>
  <si>
    <t>Održavanje općinskih zgrada</t>
  </si>
  <si>
    <t>P1001</t>
  </si>
  <si>
    <t>Gradnja komunalne infrastrukture</t>
  </si>
  <si>
    <t>K100003</t>
  </si>
  <si>
    <t>5. Pomoći; 4.Prihodi za posebne namjene</t>
  </si>
  <si>
    <t>asfaltirane prometnice u km</t>
  </si>
  <si>
    <t>duljina vodovodne mreže / broj kućanstava s mogučnošću priključenja na javnu vodoopskrbu (JV) / javnu odvodnju (JO)</t>
  </si>
  <si>
    <t>Stupanj završenosti objekta</t>
  </si>
  <si>
    <t xml:space="preserve">I. RAZVOJ GOSPODARSKE AKTIVNOSTI </t>
  </si>
  <si>
    <t>PRIORITET- PUR Općine Sokolova 2015.-2020.</t>
  </si>
  <si>
    <t>1.1 Poljoprivreda</t>
  </si>
  <si>
    <t>1.1. Poljoprivreda</t>
  </si>
  <si>
    <t>III. KVALITETA ŽIVOTA</t>
  </si>
  <si>
    <t>3.2. Sadržaji za stanovnike/kultura</t>
  </si>
  <si>
    <t>3.2. Sadržaji za stanovnike/ kultura</t>
  </si>
  <si>
    <t>II. RAZVOJ INFRASTRUKTURE</t>
  </si>
  <si>
    <t>2.1. Komunalna infrastruktura</t>
  </si>
  <si>
    <t>broj izgrađenih objekata</t>
  </si>
  <si>
    <t>% obnovljenih sakralnih objekata/ broj uklonjenih objekata</t>
  </si>
  <si>
    <t>Broj novorođene djece/broj stipendija</t>
  </si>
  <si>
    <t>NAZIV MJERE - ŽRS KCKZZ 2014.-2020.</t>
  </si>
  <si>
    <t>I. Povećati konkurentnost gospodarstva i učinkovitost resursa</t>
  </si>
  <si>
    <t>ŽRS 1-4 Ruralni razvoj</t>
  </si>
  <si>
    <t>II. Poboljšati prometnu i komunalnu infrastrukturu</t>
  </si>
  <si>
    <t>III. Povećati učinkovitost ljudskih potencijala i poboljšati društveni standard</t>
  </si>
  <si>
    <t>ŽRS 2-2 - Razvoj prometne infrastrukture</t>
  </si>
  <si>
    <t>ŽRS 2-3 - Razvoj vodno komunalne infrastrukture</t>
  </si>
  <si>
    <t>ŽRS 3-6 Razvoj civilnog društva</t>
  </si>
  <si>
    <t>ŽRS 2-4 -  Razvoj infrastrukture održivog gospodarenja otpadom</t>
  </si>
  <si>
    <t>Nabava spremnika za odvojeno prikupljanje otpada</t>
  </si>
  <si>
    <t xml:space="preserve">Broj nabavljenih i podjeljenih spremnika </t>
  </si>
  <si>
    <t>PLAN 2020.</t>
  </si>
  <si>
    <t>Izgradnja mrtvačnica - Srijem i Donja Velika</t>
  </si>
  <si>
    <t>P1003 i P1006</t>
  </si>
  <si>
    <t>1. Opći prihodi i primici, 5. Kapitalne pomoći od Europskog polj. fonda za ruralni razvoj</t>
  </si>
  <si>
    <t>Izgradnja društvenog doma u naselju Lepavina</t>
  </si>
  <si>
    <t>1. Opći prihodi i primici; 5. Pomoći</t>
  </si>
  <si>
    <t>K100005</t>
  </si>
  <si>
    <t>K100008</t>
  </si>
  <si>
    <t>5.9.Pomoći</t>
  </si>
  <si>
    <t>Izgradnja kanalizacije Velika Mučna</t>
  </si>
  <si>
    <t>duljina izgrađene kanalizacijske mreže</t>
  </si>
  <si>
    <t>IZVRŠENJE PLANA RAZVOJNIH PROGRAMA OPĆINE SOKOLOVAC</t>
  </si>
  <si>
    <t>za razdoblje 1.1.-31.12.2021.g.</t>
  </si>
  <si>
    <t>broj odvoza otpada s groblja godišnje/broj zbrinutih pasa lutalice godišnje/ uređeno igrališta</t>
  </si>
  <si>
    <t>Izgrađene ograde na groblju / uređene mrtvačnice/ uređeno parkiralište</t>
  </si>
  <si>
    <t>T100003</t>
  </si>
  <si>
    <t>Broj održavanih/uređenih objekata u općinskom vlasništvu</t>
  </si>
  <si>
    <t>Modernizacija i rekonstrukcija prometnica</t>
  </si>
  <si>
    <t xml:space="preserve"> K100001 </t>
  </si>
  <si>
    <t>Izgradnja sekundarnog vodovoda i kanalizacije</t>
  </si>
  <si>
    <t>K100004</t>
  </si>
  <si>
    <t>2.470m</t>
  </si>
  <si>
    <t>92.132 m/ 133 - JV / 0 -JO</t>
  </si>
  <si>
    <t>19/26</t>
  </si>
  <si>
    <t>1150/1</t>
  </si>
  <si>
    <t>250m</t>
  </si>
  <si>
    <t>1400m</t>
  </si>
  <si>
    <t>IZVRŠENJE 1.1.-31.12.2021.</t>
  </si>
  <si>
    <t>18/18/0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</si>
</sst>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</numFmts>
  <fonts count="3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5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textRotation="90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34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textRotation="90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7">
      <selection activeCell="H10" sqref="H10"/>
    </sheetView>
  </sheetViews>
  <sheetFormatPr defaultColWidth="9.140625" defaultRowHeight="15"/>
  <cols>
    <col min="1" max="1" width="6.57421875" style="30" customWidth="1"/>
    <col min="2" max="2" width="10.7109375" style="30" customWidth="1"/>
    <col min="3" max="3" width="8.28125" style="30" customWidth="1"/>
    <col min="4" max="4" width="15.57421875" style="30" customWidth="1"/>
    <col min="5" max="5" width="11.140625" style="30" customWidth="1"/>
    <col min="6" max="6" width="8.28125" style="30" customWidth="1"/>
    <col min="7" max="7" width="11.57421875" style="30" customWidth="1"/>
    <col min="8" max="8" width="28.57421875" style="30" customWidth="1"/>
    <col min="9" max="9" width="12.7109375" style="30" bestFit="1" customWidth="1"/>
    <col min="10" max="10" width="11.8515625" style="30" customWidth="1"/>
    <col min="11" max="11" width="24.57421875" style="30" customWidth="1"/>
    <col min="12" max="12" width="12.140625" style="30" customWidth="1"/>
    <col min="13" max="13" width="9.140625" style="30" customWidth="1"/>
    <col min="14" max="16384" width="9.140625" style="30" customWidth="1"/>
  </cols>
  <sheetData>
    <row r="1" spans="3:12" ht="18.75">
      <c r="C1" s="53" t="s">
        <v>97</v>
      </c>
      <c r="D1" s="53"/>
      <c r="E1" s="53"/>
      <c r="F1" s="53"/>
      <c r="G1" s="53"/>
      <c r="H1" s="53"/>
      <c r="I1" s="53"/>
      <c r="J1" s="53"/>
      <c r="K1" s="53"/>
      <c r="L1" s="53"/>
    </row>
    <row r="2" spans="3:12" ht="18" customHeight="1">
      <c r="C2" s="54" t="s">
        <v>98</v>
      </c>
      <c r="D2" s="54"/>
      <c r="E2" s="54"/>
      <c r="F2" s="54"/>
      <c r="G2" s="54"/>
      <c r="H2" s="54"/>
      <c r="I2" s="54"/>
      <c r="J2" s="54"/>
      <c r="K2" s="54"/>
      <c r="L2" s="54"/>
    </row>
    <row r="3" spans="3:12" ht="18" customHeight="1"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8.75" customHeight="1">
      <c r="A4" s="63" t="s">
        <v>0</v>
      </c>
      <c r="B4" s="63" t="s">
        <v>64</v>
      </c>
      <c r="C4" s="55" t="s">
        <v>0</v>
      </c>
      <c r="D4" s="55" t="s">
        <v>75</v>
      </c>
      <c r="E4" s="52" t="s">
        <v>1</v>
      </c>
      <c r="F4" s="52" t="s">
        <v>2</v>
      </c>
      <c r="G4" s="56" t="s">
        <v>3</v>
      </c>
      <c r="H4" s="52" t="s">
        <v>4</v>
      </c>
      <c r="I4" s="52" t="s">
        <v>86</v>
      </c>
      <c r="J4" s="52" t="s">
        <v>113</v>
      </c>
      <c r="K4" s="52" t="s">
        <v>5</v>
      </c>
      <c r="L4" s="52" t="s">
        <v>113</v>
      </c>
    </row>
    <row r="5" spans="1:12" s="32" customFormat="1" ht="90.75" customHeight="1">
      <c r="A5" s="63"/>
      <c r="B5" s="63"/>
      <c r="C5" s="55"/>
      <c r="D5" s="55"/>
      <c r="E5" s="52"/>
      <c r="F5" s="52"/>
      <c r="G5" s="56"/>
      <c r="H5" s="52"/>
      <c r="I5" s="52"/>
      <c r="J5" s="52"/>
      <c r="K5" s="52"/>
      <c r="L5" s="52"/>
    </row>
    <row r="6" spans="1:12" s="32" customFormat="1" ht="24" customHeight="1">
      <c r="A6" s="62" t="s">
        <v>63</v>
      </c>
      <c r="B6" s="24"/>
      <c r="C6" s="61" t="s">
        <v>76</v>
      </c>
      <c r="D6" s="2"/>
      <c r="E6" s="2" t="s">
        <v>6</v>
      </c>
      <c r="F6" s="3"/>
      <c r="G6" s="4"/>
      <c r="H6" s="2" t="s">
        <v>7</v>
      </c>
      <c r="I6" s="5">
        <f>I7+I8</f>
        <v>224000</v>
      </c>
      <c r="J6" s="5">
        <f>J7+J8</f>
        <v>162529.6</v>
      </c>
      <c r="K6" s="6"/>
      <c r="L6" s="3"/>
    </row>
    <row r="7" spans="1:12" s="32" customFormat="1" ht="90.75" customHeight="1">
      <c r="A7" s="62"/>
      <c r="B7" s="25" t="s">
        <v>65</v>
      </c>
      <c r="C7" s="61"/>
      <c r="D7" s="7" t="s">
        <v>77</v>
      </c>
      <c r="E7" s="8" t="s">
        <v>8</v>
      </c>
      <c r="F7" s="1">
        <v>352</v>
      </c>
      <c r="G7" s="9" t="s">
        <v>9</v>
      </c>
      <c r="H7" s="7" t="s">
        <v>10</v>
      </c>
      <c r="I7" s="33">
        <v>150000</v>
      </c>
      <c r="J7" s="44">
        <v>127674.3</v>
      </c>
      <c r="K7" s="45" t="s">
        <v>11</v>
      </c>
      <c r="L7" s="42">
        <v>64</v>
      </c>
    </row>
    <row r="8" spans="1:12" s="32" customFormat="1" ht="96" customHeight="1">
      <c r="A8" s="62"/>
      <c r="B8" s="25" t="s">
        <v>66</v>
      </c>
      <c r="C8" s="61"/>
      <c r="D8" s="7" t="s">
        <v>77</v>
      </c>
      <c r="E8" s="8" t="s">
        <v>12</v>
      </c>
      <c r="F8" s="1">
        <v>323</v>
      </c>
      <c r="G8" s="9" t="s">
        <v>9</v>
      </c>
      <c r="H8" s="7" t="s">
        <v>13</v>
      </c>
      <c r="I8" s="33">
        <v>74000</v>
      </c>
      <c r="J8" s="44">
        <v>34855.3</v>
      </c>
      <c r="K8" s="45" t="s">
        <v>14</v>
      </c>
      <c r="L8" s="46" t="s">
        <v>110</v>
      </c>
    </row>
    <row r="9" spans="1:12" s="32" customFormat="1" ht="33.75" customHeight="1">
      <c r="A9" s="62" t="s">
        <v>70</v>
      </c>
      <c r="B9" s="26"/>
      <c r="C9" s="61" t="s">
        <v>78</v>
      </c>
      <c r="D9" s="10"/>
      <c r="E9" s="2" t="s">
        <v>15</v>
      </c>
      <c r="F9" s="4"/>
      <c r="G9" s="10"/>
      <c r="H9" s="2" t="s">
        <v>47</v>
      </c>
      <c r="I9" s="11">
        <f>I10+I11+I12+I13+I14+I15</f>
        <v>1521000</v>
      </c>
      <c r="J9" s="11">
        <f>J10+J11+J12+J13+J14+J15</f>
        <v>858103.02</v>
      </c>
      <c r="K9" s="6"/>
      <c r="L9" s="4"/>
    </row>
    <row r="10" spans="1:12" s="32" customFormat="1" ht="60.75" customHeight="1">
      <c r="A10" s="62"/>
      <c r="B10" s="57" t="s">
        <v>71</v>
      </c>
      <c r="C10" s="61"/>
      <c r="D10" s="12" t="s">
        <v>80</v>
      </c>
      <c r="E10" s="13" t="s">
        <v>8</v>
      </c>
      <c r="F10" s="14">
        <v>323</v>
      </c>
      <c r="G10" s="15" t="s">
        <v>9</v>
      </c>
      <c r="H10" s="12" t="s">
        <v>48</v>
      </c>
      <c r="I10" s="16">
        <v>500000</v>
      </c>
      <c r="J10" s="47">
        <f>34441.21+36232.02</f>
        <v>70673.23</v>
      </c>
      <c r="K10" s="12" t="s">
        <v>99</v>
      </c>
      <c r="L10" s="51" t="s">
        <v>114</v>
      </c>
    </row>
    <row r="11" spans="1:12" s="32" customFormat="1" ht="46.5" customHeight="1">
      <c r="A11" s="62"/>
      <c r="B11" s="57"/>
      <c r="C11" s="61"/>
      <c r="D11" s="12" t="s">
        <v>80</v>
      </c>
      <c r="E11" s="13" t="s">
        <v>12</v>
      </c>
      <c r="F11" s="14">
        <v>323</v>
      </c>
      <c r="G11" s="15" t="s">
        <v>9</v>
      </c>
      <c r="H11" s="12" t="s">
        <v>49</v>
      </c>
      <c r="I11" s="16">
        <v>580000</v>
      </c>
      <c r="J11" s="47">
        <v>387277.5</v>
      </c>
      <c r="K11" s="12" t="s">
        <v>50</v>
      </c>
      <c r="L11" s="14" t="s">
        <v>112</v>
      </c>
    </row>
    <row r="12" spans="1:12" s="32" customFormat="1" ht="55.5" customHeight="1">
      <c r="A12" s="62"/>
      <c r="B12" s="57"/>
      <c r="C12" s="61"/>
      <c r="D12" s="12" t="s">
        <v>80</v>
      </c>
      <c r="E12" s="13" t="s">
        <v>20</v>
      </c>
      <c r="F12" s="14">
        <v>31.32</v>
      </c>
      <c r="G12" s="15" t="s">
        <v>9</v>
      </c>
      <c r="H12" s="12" t="s">
        <v>51</v>
      </c>
      <c r="I12" s="16">
        <v>27000</v>
      </c>
      <c r="J12" s="47">
        <v>27000</v>
      </c>
      <c r="K12" s="12" t="s">
        <v>100</v>
      </c>
      <c r="L12" s="51"/>
    </row>
    <row r="13" spans="1:12" s="32" customFormat="1" ht="54" customHeight="1">
      <c r="A13" s="62"/>
      <c r="B13" s="57"/>
      <c r="C13" s="61"/>
      <c r="D13" s="12" t="s">
        <v>80</v>
      </c>
      <c r="E13" s="13" t="s">
        <v>23</v>
      </c>
      <c r="F13" s="14">
        <v>32</v>
      </c>
      <c r="G13" s="15" t="s">
        <v>9</v>
      </c>
      <c r="H13" s="12" t="s">
        <v>52</v>
      </c>
      <c r="I13" s="16">
        <v>270000</v>
      </c>
      <c r="J13" s="47">
        <v>263653.83</v>
      </c>
      <c r="K13" s="12" t="s">
        <v>53</v>
      </c>
      <c r="L13" s="14">
        <v>770</v>
      </c>
    </row>
    <row r="14" spans="1:12" s="32" customFormat="1" ht="60" customHeight="1">
      <c r="A14" s="62"/>
      <c r="B14" s="57"/>
      <c r="C14" s="61"/>
      <c r="D14" s="12" t="s">
        <v>80</v>
      </c>
      <c r="E14" s="13" t="s">
        <v>54</v>
      </c>
      <c r="F14" s="14">
        <v>32</v>
      </c>
      <c r="G14" s="15" t="s">
        <v>9</v>
      </c>
      <c r="H14" s="12" t="s">
        <v>55</v>
      </c>
      <c r="I14" s="16">
        <v>102000</v>
      </c>
      <c r="J14" s="47">
        <v>73089.14</v>
      </c>
      <c r="K14" s="12" t="s">
        <v>102</v>
      </c>
      <c r="L14" s="43"/>
    </row>
    <row r="15" spans="1:12" s="32" customFormat="1" ht="76.5" customHeight="1">
      <c r="A15" s="62"/>
      <c r="B15" s="57"/>
      <c r="C15" s="61"/>
      <c r="D15" s="12" t="s">
        <v>83</v>
      </c>
      <c r="E15" s="13" t="s">
        <v>101</v>
      </c>
      <c r="F15" s="14">
        <v>386</v>
      </c>
      <c r="G15" s="29"/>
      <c r="H15" s="12" t="s">
        <v>84</v>
      </c>
      <c r="I15" s="16">
        <v>42000</v>
      </c>
      <c r="J15" s="47">
        <v>36409.32</v>
      </c>
      <c r="K15" s="12" t="s">
        <v>85</v>
      </c>
      <c r="L15" s="43">
        <f>730+790</f>
        <v>1520</v>
      </c>
    </row>
    <row r="16" spans="1:12" s="32" customFormat="1" ht="36.75" customHeight="1">
      <c r="A16" s="62"/>
      <c r="B16" s="17"/>
      <c r="C16" s="61"/>
      <c r="D16" s="10"/>
      <c r="E16" s="2" t="s">
        <v>56</v>
      </c>
      <c r="F16" s="4"/>
      <c r="G16" s="10"/>
      <c r="H16" s="2" t="s">
        <v>57</v>
      </c>
      <c r="I16" s="11">
        <f>I17+I19+I20+I18+I21</f>
        <v>6560000</v>
      </c>
      <c r="J16" s="11">
        <f>J17+J19+J20+J18+J21</f>
        <v>2592665.95</v>
      </c>
      <c r="K16" s="6"/>
      <c r="L16" s="4"/>
    </row>
    <row r="17" spans="1:12" s="32" customFormat="1" ht="60" customHeight="1">
      <c r="A17" s="62"/>
      <c r="B17" s="57" t="s">
        <v>71</v>
      </c>
      <c r="C17" s="61"/>
      <c r="D17" s="7" t="s">
        <v>80</v>
      </c>
      <c r="E17" s="8" t="s">
        <v>58</v>
      </c>
      <c r="F17" s="17">
        <v>421</v>
      </c>
      <c r="G17" s="18" t="s">
        <v>59</v>
      </c>
      <c r="H17" s="7" t="s">
        <v>103</v>
      </c>
      <c r="I17" s="19">
        <v>1750000</v>
      </c>
      <c r="J17" s="47">
        <v>921949.27</v>
      </c>
      <c r="K17" s="7" t="s">
        <v>60</v>
      </c>
      <c r="L17" s="43" t="s">
        <v>107</v>
      </c>
    </row>
    <row r="18" spans="1:12" s="32" customFormat="1" ht="67.5" customHeight="1">
      <c r="A18" s="62"/>
      <c r="B18" s="57"/>
      <c r="C18" s="61"/>
      <c r="D18" s="7" t="s">
        <v>81</v>
      </c>
      <c r="E18" s="8" t="s">
        <v>93</v>
      </c>
      <c r="F18" s="17">
        <v>421</v>
      </c>
      <c r="G18" s="9" t="s">
        <v>94</v>
      </c>
      <c r="H18" s="7" t="s">
        <v>95</v>
      </c>
      <c r="I18" s="19">
        <v>300000</v>
      </c>
      <c r="J18" s="47">
        <v>203689.91</v>
      </c>
      <c r="K18" s="7" t="s">
        <v>96</v>
      </c>
      <c r="L18" s="43" t="s">
        <v>111</v>
      </c>
    </row>
    <row r="19" spans="1:12" s="32" customFormat="1" ht="75" customHeight="1">
      <c r="A19" s="62"/>
      <c r="B19" s="57"/>
      <c r="C19" s="61"/>
      <c r="D19" s="7" t="s">
        <v>81</v>
      </c>
      <c r="E19" s="8" t="s">
        <v>104</v>
      </c>
      <c r="F19" s="17">
        <v>386</v>
      </c>
      <c r="G19" s="9" t="s">
        <v>91</v>
      </c>
      <c r="H19" s="7" t="s">
        <v>105</v>
      </c>
      <c r="I19" s="19">
        <v>3300000</v>
      </c>
      <c r="J19" s="47">
        <v>342849.24</v>
      </c>
      <c r="K19" s="7" t="s">
        <v>61</v>
      </c>
      <c r="L19" s="44" t="s">
        <v>108</v>
      </c>
    </row>
    <row r="20" spans="1:12" s="32" customFormat="1" ht="66.75" customHeight="1">
      <c r="A20" s="62"/>
      <c r="B20" s="57"/>
      <c r="C20" s="61"/>
      <c r="D20" s="7" t="s">
        <v>81</v>
      </c>
      <c r="E20" s="8" t="s">
        <v>106</v>
      </c>
      <c r="F20" s="17">
        <v>421</v>
      </c>
      <c r="G20" s="9" t="s">
        <v>91</v>
      </c>
      <c r="H20" s="7" t="s">
        <v>87</v>
      </c>
      <c r="I20" s="19">
        <v>710000</v>
      </c>
      <c r="J20" s="47">
        <v>690546.51</v>
      </c>
      <c r="K20" s="7" t="s">
        <v>72</v>
      </c>
      <c r="L20" s="48">
        <v>2</v>
      </c>
    </row>
    <row r="21" spans="1:12" s="32" customFormat="1" ht="105" customHeight="1">
      <c r="A21" s="62"/>
      <c r="B21" s="57"/>
      <c r="C21" s="61"/>
      <c r="D21" s="7" t="s">
        <v>82</v>
      </c>
      <c r="E21" s="8" t="s">
        <v>92</v>
      </c>
      <c r="F21" s="17">
        <v>421</v>
      </c>
      <c r="G21" s="15" t="s">
        <v>89</v>
      </c>
      <c r="H21" s="7" t="s">
        <v>90</v>
      </c>
      <c r="I21" s="19">
        <v>500000</v>
      </c>
      <c r="J21" s="47">
        <v>433631.02</v>
      </c>
      <c r="K21" s="7" t="s">
        <v>62</v>
      </c>
      <c r="L21" s="49">
        <v>0.2</v>
      </c>
    </row>
    <row r="22" spans="1:12" s="32" customFormat="1" ht="33.75" customHeight="1">
      <c r="A22" s="58" t="s">
        <v>67</v>
      </c>
      <c r="B22" s="24"/>
      <c r="C22" s="61" t="s">
        <v>79</v>
      </c>
      <c r="D22" s="6"/>
      <c r="E22" s="2" t="s">
        <v>15</v>
      </c>
      <c r="F22" s="3"/>
      <c r="G22" s="10"/>
      <c r="H22" s="2" t="s">
        <v>16</v>
      </c>
      <c r="I22" s="5">
        <f>I23+I24+I25</f>
        <v>438000</v>
      </c>
      <c r="J22" s="5">
        <f>J23+J24+J25</f>
        <v>373031.5</v>
      </c>
      <c r="K22" s="6"/>
      <c r="L22" s="3"/>
    </row>
    <row r="23" spans="1:12" s="32" customFormat="1" ht="74.25" customHeight="1">
      <c r="A23" s="59"/>
      <c r="B23" s="57" t="s">
        <v>68</v>
      </c>
      <c r="C23" s="61"/>
      <c r="D23" s="7" t="s">
        <v>82</v>
      </c>
      <c r="E23" s="8" t="s">
        <v>12</v>
      </c>
      <c r="F23" s="1">
        <v>381</v>
      </c>
      <c r="G23" s="7" t="s">
        <v>9</v>
      </c>
      <c r="H23" s="7" t="s">
        <v>18</v>
      </c>
      <c r="I23" s="21">
        <v>18000</v>
      </c>
      <c r="J23" s="44">
        <v>18000</v>
      </c>
      <c r="K23" s="7" t="s">
        <v>19</v>
      </c>
      <c r="L23" s="42">
        <v>1</v>
      </c>
    </row>
    <row r="24" spans="1:12" ht="43.5" customHeight="1">
      <c r="A24" s="59"/>
      <c r="B24" s="57"/>
      <c r="C24" s="61"/>
      <c r="D24" s="7" t="s">
        <v>17</v>
      </c>
      <c r="E24" s="8" t="s">
        <v>20</v>
      </c>
      <c r="F24" s="1">
        <v>381</v>
      </c>
      <c r="G24" s="18" t="s">
        <v>9</v>
      </c>
      <c r="H24" s="7" t="s">
        <v>21</v>
      </c>
      <c r="I24" s="21">
        <v>305000</v>
      </c>
      <c r="J24" s="44">
        <v>305000</v>
      </c>
      <c r="K24" s="7" t="s">
        <v>22</v>
      </c>
      <c r="L24" s="42">
        <v>0</v>
      </c>
    </row>
    <row r="25" spans="1:12" ht="48" customHeight="1">
      <c r="A25" s="59"/>
      <c r="B25" s="57"/>
      <c r="C25" s="61"/>
      <c r="D25" s="7" t="s">
        <v>17</v>
      </c>
      <c r="E25" s="8" t="s">
        <v>23</v>
      </c>
      <c r="F25" s="1">
        <v>381</v>
      </c>
      <c r="G25" s="18" t="s">
        <v>9</v>
      </c>
      <c r="H25" s="7" t="s">
        <v>24</v>
      </c>
      <c r="I25" s="21">
        <v>115000</v>
      </c>
      <c r="J25" s="44">
        <v>50031.5</v>
      </c>
      <c r="K25" s="7" t="s">
        <v>25</v>
      </c>
      <c r="L25" s="50">
        <v>1</v>
      </c>
    </row>
    <row r="26" spans="1:12" ht="26.25" customHeight="1">
      <c r="A26" s="59"/>
      <c r="B26" s="24"/>
      <c r="C26" s="61"/>
      <c r="D26" s="6"/>
      <c r="E26" s="2" t="s">
        <v>88</v>
      </c>
      <c r="F26" s="4"/>
      <c r="G26" s="27"/>
      <c r="H26" s="2" t="s">
        <v>26</v>
      </c>
      <c r="I26" s="11">
        <f>I27+I28+I29</f>
        <v>344000</v>
      </c>
      <c r="J26" s="11">
        <f>J27+J28+J29</f>
        <v>286684</v>
      </c>
      <c r="K26" s="6"/>
      <c r="L26" s="3"/>
    </row>
    <row r="27" spans="1:12" ht="49.5" customHeight="1">
      <c r="A27" s="59"/>
      <c r="B27" s="57"/>
      <c r="C27" s="61"/>
      <c r="D27" s="7" t="s">
        <v>82</v>
      </c>
      <c r="E27" s="8" t="s">
        <v>8</v>
      </c>
      <c r="F27" s="17">
        <v>381</v>
      </c>
      <c r="G27" s="9" t="s">
        <v>9</v>
      </c>
      <c r="H27" s="7" t="s">
        <v>27</v>
      </c>
      <c r="I27" s="19">
        <v>7000</v>
      </c>
      <c r="J27" s="47">
        <v>7000</v>
      </c>
      <c r="K27" s="7" t="s">
        <v>28</v>
      </c>
      <c r="L27" s="42" t="s">
        <v>29</v>
      </c>
    </row>
    <row r="28" spans="1:12" ht="49.5" customHeight="1">
      <c r="A28" s="59"/>
      <c r="B28" s="57"/>
      <c r="C28" s="61"/>
      <c r="D28" s="7" t="s">
        <v>82</v>
      </c>
      <c r="E28" s="8" t="s">
        <v>12</v>
      </c>
      <c r="F28" s="17">
        <v>381</v>
      </c>
      <c r="G28" s="9" t="s">
        <v>9</v>
      </c>
      <c r="H28" s="7" t="s">
        <v>30</v>
      </c>
      <c r="I28" s="19">
        <v>270000</v>
      </c>
      <c r="J28" s="47">
        <v>255684</v>
      </c>
      <c r="K28" s="7" t="s">
        <v>73</v>
      </c>
      <c r="L28" s="49"/>
    </row>
    <row r="29" spans="1:12" ht="51.75" customHeight="1">
      <c r="A29" s="59"/>
      <c r="B29" s="57"/>
      <c r="C29" s="61"/>
      <c r="D29" s="7" t="s">
        <v>82</v>
      </c>
      <c r="E29" s="8" t="s">
        <v>8</v>
      </c>
      <c r="F29" s="17">
        <v>381</v>
      </c>
      <c r="G29" s="9" t="s">
        <v>9</v>
      </c>
      <c r="H29" s="7" t="s">
        <v>31</v>
      </c>
      <c r="I29" s="19">
        <v>67000</v>
      </c>
      <c r="J29" s="47">
        <v>24000</v>
      </c>
      <c r="K29" s="7" t="s">
        <v>32</v>
      </c>
      <c r="L29" s="43">
        <v>0</v>
      </c>
    </row>
    <row r="30" spans="1:12" ht="25.5" customHeight="1">
      <c r="A30" s="59"/>
      <c r="B30" s="24"/>
      <c r="C30" s="61"/>
      <c r="D30" s="6"/>
      <c r="E30" s="2" t="s">
        <v>33</v>
      </c>
      <c r="F30" s="4"/>
      <c r="G30" s="27"/>
      <c r="H30" s="2" t="s">
        <v>34</v>
      </c>
      <c r="I30" s="11">
        <f>I31+I32</f>
        <v>645000</v>
      </c>
      <c r="J30" s="11">
        <f>J31+J32</f>
        <v>636050.83</v>
      </c>
      <c r="K30" s="23"/>
      <c r="L30" s="4"/>
    </row>
    <row r="31" spans="1:12" ht="46.5" customHeight="1">
      <c r="A31" s="59"/>
      <c r="B31" s="57" t="s">
        <v>69</v>
      </c>
      <c r="C31" s="61"/>
      <c r="D31" s="12" t="s">
        <v>82</v>
      </c>
      <c r="E31" s="13" t="s">
        <v>8</v>
      </c>
      <c r="F31" s="14">
        <v>363</v>
      </c>
      <c r="G31" s="15" t="s">
        <v>9</v>
      </c>
      <c r="H31" s="12" t="s">
        <v>35</v>
      </c>
      <c r="I31" s="16">
        <v>45000</v>
      </c>
      <c r="J31" s="47">
        <v>40636.22</v>
      </c>
      <c r="K31" s="12" t="s">
        <v>36</v>
      </c>
      <c r="L31" s="14">
        <v>23</v>
      </c>
    </row>
    <row r="32" spans="1:12" ht="50.25" customHeight="1">
      <c r="A32" s="59"/>
      <c r="B32" s="57"/>
      <c r="C32" s="61"/>
      <c r="D32" s="7" t="s">
        <v>82</v>
      </c>
      <c r="E32" s="8" t="s">
        <v>12</v>
      </c>
      <c r="F32" s="17">
        <v>372</v>
      </c>
      <c r="G32" s="18" t="s">
        <v>9</v>
      </c>
      <c r="H32" s="7" t="s">
        <v>37</v>
      </c>
      <c r="I32" s="19">
        <v>600000</v>
      </c>
      <c r="J32" s="47">
        <v>595414.61</v>
      </c>
      <c r="K32" s="22" t="s">
        <v>38</v>
      </c>
      <c r="L32" s="17">
        <v>55</v>
      </c>
    </row>
    <row r="33" spans="1:12" ht="17.25" customHeight="1">
      <c r="A33" s="59"/>
      <c r="B33" s="26"/>
      <c r="C33" s="61" t="s">
        <v>79</v>
      </c>
      <c r="D33" s="6"/>
      <c r="E33" s="2" t="s">
        <v>6</v>
      </c>
      <c r="F33" s="4"/>
      <c r="G33" s="27"/>
      <c r="H33" s="2" t="s">
        <v>39</v>
      </c>
      <c r="I33" s="11">
        <f>I34</f>
        <v>136000</v>
      </c>
      <c r="J33" s="11">
        <f>J34</f>
        <v>135800</v>
      </c>
      <c r="K33" s="23"/>
      <c r="L33" s="4"/>
    </row>
    <row r="34" spans="1:12" ht="74.25" customHeight="1">
      <c r="A34" s="59"/>
      <c r="B34" s="25" t="s">
        <v>69</v>
      </c>
      <c r="C34" s="61"/>
      <c r="D34" s="7" t="s">
        <v>82</v>
      </c>
      <c r="E34" s="8" t="s">
        <v>8</v>
      </c>
      <c r="F34" s="17">
        <v>381</v>
      </c>
      <c r="G34" s="9" t="s">
        <v>9</v>
      </c>
      <c r="H34" s="7" t="s">
        <v>40</v>
      </c>
      <c r="I34" s="19">
        <v>136000</v>
      </c>
      <c r="J34" s="47">
        <v>135800</v>
      </c>
      <c r="K34" s="7" t="s">
        <v>41</v>
      </c>
      <c r="L34" s="17">
        <v>60</v>
      </c>
    </row>
    <row r="35" spans="1:12" ht="21" customHeight="1">
      <c r="A35" s="59"/>
      <c r="B35" s="26"/>
      <c r="C35" s="61"/>
      <c r="D35" s="6"/>
      <c r="E35" s="28" t="s">
        <v>42</v>
      </c>
      <c r="F35" s="4"/>
      <c r="G35" s="27"/>
      <c r="H35" s="2" t="s">
        <v>43</v>
      </c>
      <c r="I35" s="11">
        <f>I36+I37</f>
        <v>850761.39</v>
      </c>
      <c r="J35" s="11">
        <f>J36+J37</f>
        <v>639462.31</v>
      </c>
      <c r="K35" s="23"/>
      <c r="L35" s="4"/>
    </row>
    <row r="36" spans="1:12" ht="48" customHeight="1">
      <c r="A36" s="59"/>
      <c r="B36" s="57" t="s">
        <v>69</v>
      </c>
      <c r="C36" s="61"/>
      <c r="D36" s="7" t="s">
        <v>82</v>
      </c>
      <c r="E36" s="8" t="s">
        <v>8</v>
      </c>
      <c r="F36" s="17">
        <v>372</v>
      </c>
      <c r="G36" s="18" t="s">
        <v>9</v>
      </c>
      <c r="H36" s="7" t="s">
        <v>44</v>
      </c>
      <c r="I36" s="19">
        <v>48850</v>
      </c>
      <c r="J36" s="47">
        <v>38850</v>
      </c>
      <c r="K36" s="22" t="s">
        <v>45</v>
      </c>
      <c r="L36" s="43">
        <v>37</v>
      </c>
    </row>
    <row r="37" spans="1:12" ht="45.75" customHeight="1">
      <c r="A37" s="60"/>
      <c r="B37" s="57"/>
      <c r="C37" s="61"/>
      <c r="D37" s="7" t="s">
        <v>82</v>
      </c>
      <c r="E37" s="8" t="s">
        <v>12</v>
      </c>
      <c r="F37" s="17">
        <v>372</v>
      </c>
      <c r="G37" s="18" t="s">
        <v>9</v>
      </c>
      <c r="H37" s="7" t="s">
        <v>46</v>
      </c>
      <c r="I37" s="19">
        <v>801911.39</v>
      </c>
      <c r="J37" s="16">
        <v>600612.31</v>
      </c>
      <c r="K37" s="7" t="s">
        <v>74</v>
      </c>
      <c r="L37" s="20" t="s">
        <v>109</v>
      </c>
    </row>
    <row r="38" spans="3:12" ht="15">
      <c r="C38" s="34"/>
      <c r="D38" s="35"/>
      <c r="E38" s="36"/>
      <c r="F38" s="37"/>
      <c r="G38" s="35"/>
      <c r="H38" s="38"/>
      <c r="I38" s="39"/>
      <c r="J38" s="39"/>
      <c r="K38" s="32"/>
      <c r="L38" s="37"/>
    </row>
    <row r="39" ht="15">
      <c r="C39" s="40"/>
    </row>
    <row r="41" ht="15" customHeight="1">
      <c r="L41" s="41"/>
    </row>
    <row r="42" ht="15" customHeight="1">
      <c r="L42" s="41"/>
    </row>
  </sheetData>
  <sheetProtection/>
  <mergeCells count="27">
    <mergeCell ref="C9:C21"/>
    <mergeCell ref="B10:B15"/>
    <mergeCell ref="B17:B21"/>
    <mergeCell ref="J4:J5"/>
    <mergeCell ref="A4:A5"/>
    <mergeCell ref="B4:B5"/>
    <mergeCell ref="I4:I5"/>
    <mergeCell ref="B23:B25"/>
    <mergeCell ref="B27:B29"/>
    <mergeCell ref="B31:B32"/>
    <mergeCell ref="A22:A37"/>
    <mergeCell ref="B36:B37"/>
    <mergeCell ref="C6:C8"/>
    <mergeCell ref="C22:C32"/>
    <mergeCell ref="C33:C37"/>
    <mergeCell ref="A6:A8"/>
    <mergeCell ref="A9:A21"/>
    <mergeCell ref="K4:K5"/>
    <mergeCell ref="L4:L5"/>
    <mergeCell ref="C1:L1"/>
    <mergeCell ref="C2:L2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fitToHeight="0" fitToWidth="1" horizontalDpi="600" verticalDpi="600" orientation="landscape" paperSize="9" scale="58" r:id="rId1"/>
  <rowBreaks count="1" manualBreakCount="1">
    <brk id="32" min="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Sokolovac</dc:creator>
  <cp:keywords/>
  <dc:description/>
  <cp:lastModifiedBy>Sokolovac</cp:lastModifiedBy>
  <cp:lastPrinted>2019-12-19T09:50:59Z</cp:lastPrinted>
  <dcterms:created xsi:type="dcterms:W3CDTF">2015-12-18T11:41:09Z</dcterms:created>
  <dcterms:modified xsi:type="dcterms:W3CDTF">2022-05-03T10:33:39Z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