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ĆINA\Proračun\2020\"/>
    </mc:Choice>
  </mc:AlternateContent>
  <xr:revisionPtr revIDLastSave="0" documentId="13_ncr:1_{5DF3476F-92F1-4A07-8A24-966D6B9B67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. REBALANS 2020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3" l="1"/>
  <c r="D15" i="3"/>
  <c r="D28" i="3" l="1"/>
  <c r="D22" i="3"/>
  <c r="E21" i="3"/>
  <c r="D27" i="3"/>
  <c r="E22" i="3" l="1"/>
  <c r="D18" i="3"/>
  <c r="E27" i="3" l="1"/>
  <c r="F13" i="3"/>
  <c r="F27" i="3" s="1"/>
  <c r="E18" i="3"/>
  <c r="E26" i="3" s="1"/>
  <c r="E28" i="3"/>
  <c r="F21" i="3"/>
  <c r="F22" i="3" s="1"/>
  <c r="F17" i="3"/>
  <c r="F16" i="3"/>
  <c r="F15" i="3" l="1"/>
  <c r="F28" i="3" s="1"/>
  <c r="F18" i="3" l="1"/>
</calcChain>
</file>

<file path=xl/sharedStrings.xml><?xml version="1.0" encoding="utf-8"?>
<sst xmlns="http://schemas.openxmlformats.org/spreadsheetml/2006/main" count="1040" uniqueCount="355">
  <si>
    <t>6</t>
  </si>
  <si>
    <t>Prihodi poslovanja</t>
  </si>
  <si>
    <t>61</t>
  </si>
  <si>
    <t>Prihodi od poreza</t>
  </si>
  <si>
    <t>611</t>
  </si>
  <si>
    <t>Porez i prirez na dohodak</t>
  </si>
  <si>
    <t>613</t>
  </si>
  <si>
    <t>Porezi na imovinu</t>
  </si>
  <si>
    <t>614</t>
  </si>
  <si>
    <t>Porezi na robu i usluge</t>
  </si>
  <si>
    <t>64</t>
  </si>
  <si>
    <t>Prihodi od imovine</t>
  </si>
  <si>
    <t>641</t>
  </si>
  <si>
    <t>Prihodi od financijske imovine</t>
  </si>
  <si>
    <t>642</t>
  </si>
  <si>
    <t>Prihodi od nefinancijske imovine</t>
  </si>
  <si>
    <t>65</t>
  </si>
  <si>
    <t>Prihodi od upravnih i administrativnih pristojbi, pristojbi po posebnim propisima i naknada</t>
  </si>
  <si>
    <t>651</t>
  </si>
  <si>
    <t>Upravne i administrativne pristojbe</t>
  </si>
  <si>
    <t>652</t>
  </si>
  <si>
    <t>Prihodi po posebnim propisima</t>
  </si>
  <si>
    <t>8</t>
  </si>
  <si>
    <t>Primici od financijske imovine i zaduživanja</t>
  </si>
  <si>
    <t>81</t>
  </si>
  <si>
    <t>Primljeni povrati glavnica danih zajmova i depozita</t>
  </si>
  <si>
    <t>812</t>
  </si>
  <si>
    <t>Primici (povrati) glavnice zajmova danih neprofitnim organizacijama, građanima i kućanstvima</t>
  </si>
  <si>
    <t>816</t>
  </si>
  <si>
    <t>Primici (povrati) glavnice zajmova danih trgovačkim društvima i obrtnicima izvan javnog sektora</t>
  </si>
  <si>
    <t>653</t>
  </si>
  <si>
    <t>Komunalni doprinosi i naknade</t>
  </si>
  <si>
    <t>63</t>
  </si>
  <si>
    <t>Pomoći iz inozemstva i od subjekata unutar općeg proračuna</t>
  </si>
  <si>
    <t>638</t>
  </si>
  <si>
    <t>Pomoći iz državnog proračuna temeljem prijenosa EU sredstava</t>
  </si>
  <si>
    <t>633</t>
  </si>
  <si>
    <t>Pomoći proračunu iz drugih proračuna</t>
  </si>
  <si>
    <t>634</t>
  </si>
  <si>
    <t>Pomoći od izvanproračunskih korisnika</t>
  </si>
  <si>
    <t>84</t>
  </si>
  <si>
    <t>Primici od zaduživanja</t>
  </si>
  <si>
    <t>844</t>
  </si>
  <si>
    <t>Primljeni krediti i zajmovi od kreditnih i ostalih financijskih institucija izvan javnog sektora</t>
  </si>
  <si>
    <t xml:space="preserve">  </t>
  </si>
  <si>
    <t>SVEUKUPNO RASHODI / IZDACI</t>
  </si>
  <si>
    <t>Razdjel  001</t>
  </si>
  <si>
    <t>Glava  00101</t>
  </si>
  <si>
    <t>Aktivnost  A100001</t>
  </si>
  <si>
    <t>Funkcijska klasifikacija   0111</t>
  </si>
  <si>
    <t>3</t>
  </si>
  <si>
    <t>Rashodi poslovanja</t>
  </si>
  <si>
    <t>32</t>
  </si>
  <si>
    <t>Materijalni rashodi</t>
  </si>
  <si>
    <t>329</t>
  </si>
  <si>
    <t>Ostali nespomenuti rashodi poslovanja</t>
  </si>
  <si>
    <t>Aktivnost  A100002</t>
  </si>
  <si>
    <t>Funkcijska klasifikacija   0160</t>
  </si>
  <si>
    <t>Opće javne usluge koje nisu drugdje svrstane</t>
  </si>
  <si>
    <t>Aktivnost  A100003</t>
  </si>
  <si>
    <t>Aktivnost  A100006</t>
  </si>
  <si>
    <t>322</t>
  </si>
  <si>
    <t>Rashodi za materijal i energiju</t>
  </si>
  <si>
    <t>323</t>
  </si>
  <si>
    <t>Rashodi za usluge</t>
  </si>
  <si>
    <t>Aktivnost  A100007</t>
  </si>
  <si>
    <t>Aktivnost  A100008</t>
  </si>
  <si>
    <t>35</t>
  </si>
  <si>
    <t>Subvencije</t>
  </si>
  <si>
    <t>352</t>
  </si>
  <si>
    <t>Subvencije trgovačkim društvima, poljoprivrednicima i obrtnicima izvan javnog sektora</t>
  </si>
  <si>
    <t>38</t>
  </si>
  <si>
    <t>Ostali rashodi</t>
  </si>
  <si>
    <t>381</t>
  </si>
  <si>
    <t>Tekuće donacije</t>
  </si>
  <si>
    <t>Kapitalni projekt  K100001</t>
  </si>
  <si>
    <t>4</t>
  </si>
  <si>
    <t>Rashodi za nabavu nefinancijske imovine</t>
  </si>
  <si>
    <t>422</t>
  </si>
  <si>
    <t>Postrojenja i oprema</t>
  </si>
  <si>
    <t>Program  1001</t>
  </si>
  <si>
    <t>Razdjel  002</t>
  </si>
  <si>
    <t>Glava  00201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</si>
  <si>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</si>
  <si>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</si>
  <si>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</si>
  <si>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</si>
  <si>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</si>
  <si>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</si>
  <si>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</si>
  <si>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</si>
  <si>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321</t>
  </si>
  <si>
    <t>Naknade troškova zaposlenima</t>
  </si>
  <si>
    <t>Razdjel  003</t>
  </si>
  <si>
    <t>JEDINSTVENI UPRAVNI ODJEL</t>
  </si>
  <si>
    <t>Glava  00301</t>
  </si>
  <si>
    <t>Program  1002</t>
  </si>
  <si>
    <t>Funkcijska klasifikacija   0131</t>
  </si>
  <si>
    <t>Opće usluge vezane za službenike</t>
  </si>
  <si>
    <t>34</t>
  </si>
  <si>
    <t>Financijski rashodi</t>
  </si>
  <si>
    <t>343</t>
  </si>
  <si>
    <t>Ostali financijski rashodi</t>
  </si>
  <si>
    <t>Aktivnost  A100004</t>
  </si>
  <si>
    <t>37</t>
  </si>
  <si>
    <t>Naknade građanima i kućanstvima na temelju osiguranja i druge naknade</t>
  </si>
  <si>
    <t>372</t>
  </si>
  <si>
    <t>Ostale naknade građanima i kućanstvima iz proračuna</t>
  </si>
  <si>
    <t>Aktivnost  A100005</t>
  </si>
  <si>
    <t>Funkcijska klasifikacija   0660</t>
  </si>
  <si>
    <t>Funkcijska klasifikacija   0810</t>
  </si>
  <si>
    <t>45</t>
  </si>
  <si>
    <t>Rashodi za dodatna ulaganja na nefinancijskoj imovini</t>
  </si>
  <si>
    <t>451</t>
  </si>
  <si>
    <t>Dodatna ulaganja na građevinskim objektima</t>
  </si>
  <si>
    <t>Funkcijska klasifikacija   0820</t>
  </si>
  <si>
    <t>Službe kulture</t>
  </si>
  <si>
    <t>Kapitalni projekt  K100002</t>
  </si>
  <si>
    <t>Kapitalni projekt  K100003</t>
  </si>
  <si>
    <t>421</t>
  </si>
  <si>
    <t>Građevinski objekti</t>
  </si>
  <si>
    <t>426</t>
  </si>
  <si>
    <t>Nematerijalna proizvedena imovina</t>
  </si>
  <si>
    <t>Funkcijska klasifikacija   0912</t>
  </si>
  <si>
    <t>Osnovno obrazovanje</t>
  </si>
  <si>
    <t>Kapitalni projekt  K100004</t>
  </si>
  <si>
    <t>Funkcijska klasifikacija   0911</t>
  </si>
  <si>
    <t>Predškolsko obrazovanje</t>
  </si>
  <si>
    <t>5</t>
  </si>
  <si>
    <t>Izdaci za financijsku imovinu i otplate zajmova</t>
  </si>
  <si>
    <t>54</t>
  </si>
  <si>
    <t>Izdaci za otplatu glavnice primljenih kredita i zajmova</t>
  </si>
  <si>
    <t>544</t>
  </si>
  <si>
    <t>Otplata glavnice primljenih kredita i zajmova od kreditnih i ostalih financijskih institucija izvan</t>
  </si>
  <si>
    <t>Tekući projekt  T100001</t>
  </si>
  <si>
    <t>Tekući projekt  T100002</t>
  </si>
  <si>
    <t>Program  1003</t>
  </si>
  <si>
    <t>Funkcijska klasifikacija   0320</t>
  </si>
  <si>
    <t>Usluge protupožarne zaštite</t>
  </si>
  <si>
    <t>Pomoći dane u inozemstvo i unutar općeg proračuna</t>
  </si>
  <si>
    <t>363</t>
  </si>
  <si>
    <t>Pomoći unutar općeg proračuna</t>
  </si>
  <si>
    <t>382</t>
  </si>
  <si>
    <t>Kapitalne donacije</t>
  </si>
  <si>
    <t>Program  1004</t>
  </si>
  <si>
    <t>Funkcijska klasifikacija   0421</t>
  </si>
  <si>
    <t>Poljoprivreda</t>
  </si>
  <si>
    <t>Funkcijska klasifikacija   0490</t>
  </si>
  <si>
    <t>Ekonomski poslovi koji nisu drugdje svrstani</t>
  </si>
  <si>
    <t>386</t>
  </si>
  <si>
    <t>Kapitalne pomoći</t>
  </si>
  <si>
    <t>Kapitalni projekt  K100015</t>
  </si>
  <si>
    <t>Program  1005</t>
  </si>
  <si>
    <t>Funkcijska klasifikacija   0451</t>
  </si>
  <si>
    <t>Cestovni promet</t>
  </si>
  <si>
    <t>Funkcijska klasifikacija   0640</t>
  </si>
  <si>
    <t>Ulična rasvjeta</t>
  </si>
  <si>
    <t>Funkcijska klasifikacija   0560</t>
  </si>
  <si>
    <t>Poslovi i usluge zaštite okoliša koji nisu drugdje svrstani</t>
  </si>
  <si>
    <t>Program  1006</t>
  </si>
  <si>
    <t>Program  1007</t>
  </si>
  <si>
    <t>Funkcijska klasifikacija   0840</t>
  </si>
  <si>
    <t>Religijske i druge službe zajednice</t>
  </si>
  <si>
    <t>Funkcijska klasifikacija   0760</t>
  </si>
  <si>
    <t>Poslovi i usluge zdravstva koji nisu drugdje svrstani</t>
  </si>
  <si>
    <t>366</t>
  </si>
  <si>
    <t>Pomoći proračunskim korisnicima drugih proračuna</t>
  </si>
  <si>
    <t>9</t>
  </si>
  <si>
    <t>Vlastiti izvori</t>
  </si>
  <si>
    <t>92</t>
  </si>
  <si>
    <t>Rezultat poslovanja</t>
  </si>
  <si>
    <t>922</t>
  </si>
  <si>
    <t>Višak/manjak prihoda</t>
  </si>
  <si>
    <t xml:space="preserve">II. POSEBNI DIO </t>
  </si>
  <si>
    <t>Članak 3.</t>
  </si>
  <si>
    <t xml:space="preserve">Članak 4. </t>
  </si>
  <si>
    <t>Članak 5.</t>
  </si>
  <si>
    <t>PREDSJEDNIK:</t>
  </si>
  <si>
    <t>I. OPĆI DIO</t>
  </si>
  <si>
    <t>Članak 1.</t>
  </si>
  <si>
    <t xml:space="preserve">PRORAČUN </t>
  </si>
  <si>
    <t xml:space="preserve">A. </t>
  </si>
  <si>
    <t>RAČUN PRIHODA I RASHODA</t>
  </si>
  <si>
    <t xml:space="preserve">    PRIHODI UKUPNO</t>
  </si>
  <si>
    <t xml:space="preserve">    Prihodi poslovanja</t>
  </si>
  <si>
    <t xml:space="preserve">    RASHODI UKUPNO</t>
  </si>
  <si>
    <t xml:space="preserve">    Rashodi poslovanja</t>
  </si>
  <si>
    <t xml:space="preserve">    Rashodi za nabavu nefinancijske imovine</t>
  </si>
  <si>
    <t xml:space="preserve">    RAZLIKA - VIŠAK/MANJAK</t>
  </si>
  <si>
    <t>B.</t>
  </si>
  <si>
    <t>RAČUN FINANCIRANJA</t>
  </si>
  <si>
    <t xml:space="preserve">    Primici od financijske imovine i zaduživanja</t>
  </si>
  <si>
    <t xml:space="preserve">    Izdaci za financijsku imovinu i otplate zajmova</t>
  </si>
  <si>
    <t xml:space="preserve">    NETO FINANCIRANJE</t>
  </si>
  <si>
    <t>C.</t>
  </si>
  <si>
    <t>D.</t>
  </si>
  <si>
    <t>E.</t>
  </si>
  <si>
    <t xml:space="preserve">   UKUPNO PRIHODI I PRIMICI </t>
  </si>
  <si>
    <t>Članak 2.</t>
  </si>
  <si>
    <t>BROJ</t>
  </si>
  <si>
    <t>PRORAČUN</t>
  </si>
  <si>
    <t>KONTA</t>
  </si>
  <si>
    <t>VRSTA PRIHODA /RASHODA</t>
  </si>
  <si>
    <t>A. RAČUN PRIHODA I RASHODA</t>
  </si>
  <si>
    <t>B. RAČUN FINANCIRANJA</t>
  </si>
  <si>
    <t xml:space="preserve">D. VIŠAK/MANJAK IZ PRETHODNE (IH) GODINE KOJI ĆE SE POKRITI /RASPOREDITI U RAZDOBLJU </t>
  </si>
  <si>
    <t xml:space="preserve"> VIŠAK/MANJAK IZ PRETHODNE (IH) GODINE KOJI ĆE SE POKRITI /RASPOREDITI U     RAZDOBLJU 2019. -2021. OPĆINE MOLVE</t>
  </si>
  <si>
    <t xml:space="preserve"> VIŠAK/MANJAK + NETO FINANCIRANJA + VIŠAK/MANJAK IZ PRETHODNE (IH) GODINA KOJI ĆE SE POKRITI /RASPOREDITI U RAZDOBLJU </t>
  </si>
  <si>
    <t>UKUPNO RASHODI, IZDACI I VIŠAK/MANJAK IZ PRETHODNE (IH) GODINA    KOJI ĆE SE POKRITI/RASPOREDITI U RAZDOBLJU</t>
  </si>
  <si>
    <t xml:space="preserve">UKUPAN DONOS VIŠKA/MANJKA IZ PRETHODNE (IH) GODINE </t>
  </si>
  <si>
    <t>POVEĆANJE/</t>
  </si>
  <si>
    <t xml:space="preserve">NOVI PLAN </t>
  </si>
  <si>
    <t xml:space="preserve">SMANJENJE </t>
  </si>
  <si>
    <t>I PROJEKCIJA ZA 2021. I 2022. GODINU</t>
  </si>
  <si>
    <t>ZA 2020.</t>
  </si>
  <si>
    <t>OPĆINSKO VIJEĆE OPĆINE SOKOLOVAC</t>
  </si>
  <si>
    <t>U Sokolovcu, 25. svibnja 2020.</t>
  </si>
  <si>
    <t xml:space="preserve">    Višak prihoda i primitaka Općina Sokolovac</t>
  </si>
  <si>
    <t>Izvanredni rashodi</t>
  </si>
  <si>
    <t>I. IZMJENE I DOPUNE PRORAČUNA OPĆINE SOKOLOVAC ZA 2020. GODINU</t>
  </si>
  <si>
    <t>BROJ KONTA</t>
  </si>
  <si>
    <t>VRSTA RASHODA / IZDATAKA</t>
  </si>
  <si>
    <t>PLANIRANO</t>
  </si>
  <si>
    <t>PROMJENA IZNOS</t>
  </si>
  <si>
    <t>NOVI IZNOS</t>
  </si>
  <si>
    <t>OPĆINSKO VIJEĆE</t>
  </si>
  <si>
    <t>Općinsko vijeće</t>
  </si>
  <si>
    <t>Program  1000</t>
  </si>
  <si>
    <t>Djelatnost predstavničkih i izvršnih tijela</t>
  </si>
  <si>
    <t>Redovna djelatnost Općinskog vijeća, općinskog načelnika i radnih tijela</t>
  </si>
  <si>
    <t>Izvor   1.</t>
  </si>
  <si>
    <t>Opći prihodi i primici</t>
  </si>
  <si>
    <t>Funkcijska klasifikacija   0110</t>
  </si>
  <si>
    <t>Izvršna i zakonodavna tijela</t>
  </si>
  <si>
    <t>Lokacija   106405</t>
  </si>
  <si>
    <t>Općina Sokolovac</t>
  </si>
  <si>
    <t>385</t>
  </si>
  <si>
    <t>Redovna djelatnost Vijeća srpske nacionalne manjine</t>
  </si>
  <si>
    <t>Predsjednički izbori</t>
  </si>
  <si>
    <t>Izvor   5.</t>
  </si>
  <si>
    <t>Pomoći</t>
  </si>
  <si>
    <t>Djelatnost Jedinstvenog upravnog odjela</t>
  </si>
  <si>
    <t>Administrativni poslovi</t>
  </si>
  <si>
    <t>OPĆINSKI NAČELNIK</t>
  </si>
  <si>
    <t>Općinski načelnik</t>
  </si>
  <si>
    <t>Glavni program  A01</t>
  </si>
  <si>
    <t>REDOVNA DJELATNOST OPĆINE SOKOLOVAC</t>
  </si>
  <si>
    <t>Redovna djelatnost Vatrogasne zajednice</t>
  </si>
  <si>
    <t>Redovna djelatnost postrojbi civilne zaštite</t>
  </si>
  <si>
    <t>Funkcijska klasifikacija   0220</t>
  </si>
  <si>
    <t>Civilna obrana</t>
  </si>
  <si>
    <t>Jedinstveni upravni odjel</t>
  </si>
  <si>
    <t>Izvor   4.</t>
  </si>
  <si>
    <t>Prihodi za posebne namjene</t>
  </si>
  <si>
    <t>Opremanje općinskih prostorija</t>
  </si>
  <si>
    <t>Glavni program  A02</t>
  </si>
  <si>
    <t>GOSPODARSTVO, KOMUNALNE DJELATNOSTI I UREĐENJE PROSTORA</t>
  </si>
  <si>
    <t>Program održavanja komunalne infrastrukture</t>
  </si>
  <si>
    <t>Održavanje javnih površina na kojima nije dopušten promet motornim vozilima</t>
  </si>
  <si>
    <t>Rashodi vezani za stanovanje i kom.pogodnosti koji nisu drugdje svrstani</t>
  </si>
  <si>
    <t>Održavanje nerazvrstanih cesta</t>
  </si>
  <si>
    <t>Održavanje groblja</t>
  </si>
  <si>
    <t>Održavanje javne rasvjete</t>
  </si>
  <si>
    <t>Održavanje općinskih zgrada</t>
  </si>
  <si>
    <t>Funkcijska klasifikacija   0133</t>
  </si>
  <si>
    <t>Ostale opće usluge</t>
  </si>
  <si>
    <t>Održavanje javnih zelenih površina</t>
  </si>
  <si>
    <t>Održavanje čistoće javnih površina</t>
  </si>
  <si>
    <t>Održavanje građevina, uređaja i predmeta javne namjene</t>
  </si>
  <si>
    <t>Gradnja komunalne infrastrukture</t>
  </si>
  <si>
    <t>Modernizacija nerazvrstane ceste Jankovac II</t>
  </si>
  <si>
    <t>Modernizacija nerazvrstane ceste Gornja Velika (Belušić)</t>
  </si>
  <si>
    <t>Modernizacija nerazvrstane ceste Pešćenik - Suhi most</t>
  </si>
  <si>
    <t>Modernizacija nerazvrstane ceste D. Maslarac - Križ Gornji</t>
  </si>
  <si>
    <t>Modernizacija nerazvrstane ceste "Kovaček"</t>
  </si>
  <si>
    <t>Mrtvačnica u Donjoj Velikoj</t>
  </si>
  <si>
    <t>Kapitalni projekt  K100006</t>
  </si>
  <si>
    <t>Projektiranje i izgradnja pješačke staze Velika Mučna - Sokolovac</t>
  </si>
  <si>
    <t>Kapitalni projekt  K100008</t>
  </si>
  <si>
    <t>Izgradnja kanalizacije Velika Mučna</t>
  </si>
  <si>
    <t>Kapitalni projekt  K100009</t>
  </si>
  <si>
    <t>Izgradnja vodovoda Srijem-M.Branjska-Trnovac</t>
  </si>
  <si>
    <t>Funkcijska klasifikacija   0630</t>
  </si>
  <si>
    <t>Opskrba vodom</t>
  </si>
  <si>
    <t>Kapitalni projekt  K100010</t>
  </si>
  <si>
    <t>Izgradnja vodovoda Sutare II</t>
  </si>
  <si>
    <t>Kapitalni projekt  K100011</t>
  </si>
  <si>
    <t>Izgradnja vodovoda Mala Mučna- Široko Selo</t>
  </si>
  <si>
    <t>Kapitalni projekt  K100012</t>
  </si>
  <si>
    <t>Modernizacija LC 26091-dionica Velika Mučna - LC 26082</t>
  </si>
  <si>
    <t>Kapitalni projekt  K100013</t>
  </si>
  <si>
    <t>Modernizacija LC 26079 - dionica Miličani - ŽC 2181</t>
  </si>
  <si>
    <t>Kapitalni projekt  K100014</t>
  </si>
  <si>
    <t>Rekonstrukcija propusta preko potoka Velika na LC 26093</t>
  </si>
  <si>
    <t>Mrtvačnica u Srijemu - 1. faza</t>
  </si>
  <si>
    <t>Kapitalni projekt  K100016</t>
  </si>
  <si>
    <t>Mrtvačnica u Srijemu - 2. faza</t>
  </si>
  <si>
    <t>Gospodarstvo</t>
  </si>
  <si>
    <t>Potpore poljoprivrednicima</t>
  </si>
  <si>
    <t>Subvencije trgovačkim društvima, zadrugama, poljoprivrednicima i obrtnicima izvan javnog sektora</t>
  </si>
  <si>
    <t>Potpore kućanstvima - sistemska deratizacija</t>
  </si>
  <si>
    <t>Poslovna zona Sokolovac</t>
  </si>
  <si>
    <t>Program gradnje građevina za gospodarenje komunalnim otpadom</t>
  </si>
  <si>
    <t>Nabava kanti za odvojeno prikupljanje otpada</t>
  </si>
  <si>
    <t>Provedba programa izobrazno-informativnih aktivnosti o održivom gospodarenju otpadom</t>
  </si>
  <si>
    <t>Glavni program  A03</t>
  </si>
  <si>
    <t>DRUŠTVENE DJELATNOSTI</t>
  </si>
  <si>
    <t>Program javnih potreba u osnovnom školstvu</t>
  </si>
  <si>
    <t xml:space="preserve"> Osnovna škola Sokolovac (izvanškolske aktivnosti, natjecanja, školski list,...)</t>
  </si>
  <si>
    <t>Predškolski odgoj</t>
  </si>
  <si>
    <t>Redovna djelatnost predškolskog odgoja u sklopu OŠ Sokolovac</t>
  </si>
  <si>
    <t>Sufinanciranje predškolskog odgoja za polaznike vrtića</t>
  </si>
  <si>
    <t>Opremanje dječjeg vrtića</t>
  </si>
  <si>
    <t>Program javnih potreba u sportu</t>
  </si>
  <si>
    <t>Redovna djelatnost športskih klubova</t>
  </si>
  <si>
    <t>Službe rekreacije i športa</t>
  </si>
  <si>
    <t>Promicanje i poticanje sporta djece i mladeži</t>
  </si>
  <si>
    <t>Djelovanje Školskog sportskog kluba pri Osnovnoj školi Sokolovac</t>
  </si>
  <si>
    <t>Postavljanje zaštitne mreže na nogometnom igralištu u Sokolovcu</t>
  </si>
  <si>
    <t>Funkcijska klasifikacija   0860</t>
  </si>
  <si>
    <t>Rashodi za rekreaciju, kulturu i religiju koji nisu drugdje svrstani</t>
  </si>
  <si>
    <t>Program javnih potreba u kulturi</t>
  </si>
  <si>
    <t>Sufinanciranje bibliobusa</t>
  </si>
  <si>
    <t>Vjerske zajednice</t>
  </si>
  <si>
    <t>Financiranje programa, projekata, akcija i manifestacija u kulturi</t>
  </si>
  <si>
    <t>Projektirranje i izgradnja kulturnog centra</t>
  </si>
  <si>
    <t>Etno soba Brđani Sokolovački</t>
  </si>
  <si>
    <t>Socijalni program</t>
  </si>
  <si>
    <t>Troškovi ogrjeva socijalno ugroženim obiteljima</t>
  </si>
  <si>
    <t>Funkcijska klasifikacija   1070</t>
  </si>
  <si>
    <t>Socijalna pomoć stanovništvu koje nije obuhvaćeno redovnim socijalnim programima</t>
  </si>
  <si>
    <t>Pomoći obiteljima u novcu i naravi</t>
  </si>
  <si>
    <t>Program razvoja organizacija civilnog društva</t>
  </si>
  <si>
    <t>Redovna djelatnost udruga</t>
  </si>
  <si>
    <t>Program razvoja lovstva</t>
  </si>
  <si>
    <t>Program unapređenja usluga u zajednici</t>
  </si>
  <si>
    <t>Uređenje domova</t>
  </si>
  <si>
    <t>Izgradnja društvenog doma u naselju Lepavina</t>
  </si>
  <si>
    <t>Društveni dom u naselju Hudovljani</t>
  </si>
  <si>
    <t>Društveni dom Velika Mučna</t>
  </si>
  <si>
    <t>kako slijedi:</t>
  </si>
  <si>
    <t xml:space="preserve">U Proračunu Općine Sokolovac za 2020. godinu i projekcijama za 2021. i 2022. godinu („Službeni glasnik  Koprivničko - križevačke županije" broj </t>
  </si>
  <si>
    <t>21/19) (u daljnjem tekstu: Proračun) u članku 1. mijenjaju se: A. Račun prihoda i rashoda i B. Račun financiranja, kako slijedi:</t>
  </si>
  <si>
    <t xml:space="preserve">Prihodi i rashodi te primici i izdaci po ekonomskoj klasifikaciji utvrđuju se u A) Računu prihoda i rashoda i B) Računu financiranja u Proračunu </t>
  </si>
  <si>
    <t>KLASA: 400-08/19-01/02</t>
  </si>
  <si>
    <t>URBROJ: 2137/14-20-4</t>
  </si>
  <si>
    <t xml:space="preserve">                                        U članku 3. iznos  „30.274.250,00"" zamjenjuje se iznosom „30.964.250,00" te se provode izmjene i dopune prihoda i rashoda po pojedinim </t>
  </si>
  <si>
    <t xml:space="preserve">                      III. ZAVRŠNA ODREDBA</t>
  </si>
  <si>
    <t xml:space="preserve">                                       Izmjene i dopune Plana razvojnih programa Općine Sokolovac za razdoblje 2020. -2022. sastavni su dio ovih Izmjena i dopuna Proračuna i nalaze</t>
  </si>
  <si>
    <t xml:space="preserve"> se u prilogu.</t>
  </si>
  <si>
    <t xml:space="preserve">                                       Ove Izmjene i dopune Proračuna stupaju na snagu osam dana od dane objave u „Službenom glasniku Koprivničko - križevačke županije".</t>
  </si>
  <si>
    <t xml:space="preserve"> Darko Pehnec</t>
  </si>
  <si>
    <t xml:space="preserve"> Koprivničko-križevačke županije" broj 5/13. i 3/18), Općinsko vijeće Općine Sokolovac na 21. sjednici održanoj 25. svibnja 2020. donijelo je</t>
  </si>
  <si>
    <t xml:space="preserve">                                    Na temelju članka 39. Zakona o proračunu ("Narodne novine" broj 87/08, 136/12. i 15/15) i članka 30. Statuta Općine Sokolovac ("Službeni glasnik</t>
  </si>
  <si>
    <t>korisnicima i programima,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</si>
</sst>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FEDE01"/>
        <bgColor rgb="FFFEDE01"/>
      </patternFill>
    </fill>
    <fill>
      <patternFill patternType="solid">
        <fgColor rgb="FF0000CE"/>
        <bgColor rgb="FF0000C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B9E9FF"/>
        <bgColor rgb="FFB9E9FF"/>
      </patternFill>
    </fill>
    <fill>
      <patternFill patternType="solid">
        <fgColor rgb="FFFFE0C1"/>
        <bgColor rgb="FFFFE0C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CA9FE"/>
        <bgColor rgb="FF9CA9FE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14">
    <xf numFmtId="0" fontId="0" fillId="0" borderId="0" xfId="0" applyFont="1" applyFill="1" applyBorder="1"/>
    <xf numFmtId="0" fontId="5" fillId="0" borderId="0" xfId="0" applyFont="1" applyFill="1" applyBorder="1"/>
    <xf numFmtId="0" fontId="6" fillId="0" borderId="0" xfId="2" applyFont="1"/>
    <xf numFmtId="0" fontId="6" fillId="0" borderId="0" xfId="0" applyFont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2" applyFont="1"/>
    <xf numFmtId="0" fontId="8" fillId="0" borderId="0" xfId="2" applyFont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/>
    </xf>
    <xf numFmtId="0" fontId="8" fillId="0" borderId="0" xfId="2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2" applyFont="1" applyAlignment="1">
      <alignment horizontal="right"/>
    </xf>
    <xf numFmtId="0" fontId="1" fillId="0" borderId="0" xfId="0" applyFont="1"/>
    <xf numFmtId="4" fontId="8" fillId="10" borderId="0" xfId="2" applyNumberFormat="1" applyFont="1" applyFill="1" applyAlignment="1">
      <alignment horizontal="center" vertical="center" wrapText="1"/>
    </xf>
    <xf numFmtId="0" fontId="8" fillId="0" borderId="0" xfId="2" applyFont="1" applyAlignment="1">
      <alignment horizontal="right" wrapText="1"/>
    </xf>
    <xf numFmtId="4" fontId="8" fillId="0" borderId="0" xfId="2" applyNumberFormat="1" applyFont="1" applyAlignment="1">
      <alignment horizontal="center" vertical="center" wrapText="1"/>
    </xf>
    <xf numFmtId="4" fontId="8" fillId="0" borderId="0" xfId="2" applyNumberFormat="1" applyFont="1" applyFill="1" applyAlignment="1">
      <alignment horizontal="center" vertical="center" wrapText="1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wrapText="1"/>
    </xf>
    <xf numFmtId="0" fontId="11" fillId="0" borderId="0" xfId="0" applyFont="1" applyFill="1" applyBorder="1"/>
    <xf numFmtId="0" fontId="8" fillId="0" borderId="0" xfId="0" applyFont="1" applyFill="1"/>
    <xf numFmtId="0" fontId="8" fillId="11" borderId="0" xfId="0" applyFont="1" applyFill="1"/>
    <xf numFmtId="0" fontId="8" fillId="18" borderId="0" xfId="0" applyFont="1" applyFill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0" fillId="12" borderId="0" xfId="0" applyNumberFormat="1" applyFont="1" applyFill="1" applyBorder="1" applyAlignment="1">
      <alignment horizontal="left" vertical="center" wrapText="1" readingOrder="1"/>
    </xf>
    <xf numFmtId="0" fontId="10" fillId="12" borderId="0" xfId="0" applyNumberFormat="1" applyFont="1" applyFill="1" applyBorder="1" applyAlignment="1">
      <alignment vertical="center" wrapText="1" readingOrder="1"/>
    </xf>
    <xf numFmtId="164" fontId="10" fillId="12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164" fontId="10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NumberFormat="1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0" fontId="10" fillId="15" borderId="0" xfId="0" applyNumberFormat="1" applyFont="1" applyFill="1" applyBorder="1" applyAlignment="1">
      <alignment horizontal="left" vertical="center" wrapText="1" readingOrder="1"/>
    </xf>
    <xf numFmtId="0" fontId="10" fillId="15" borderId="0" xfId="0" applyNumberFormat="1" applyFont="1" applyFill="1" applyBorder="1" applyAlignment="1">
      <alignment vertical="center" wrapText="1" readingOrder="1"/>
    </xf>
    <xf numFmtId="164" fontId="10" fillId="15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12" fillId="0" borderId="0" xfId="0" applyFont="1" applyFill="1" applyBorder="1"/>
    <xf numFmtId="0" fontId="10" fillId="13" borderId="0" xfId="0" applyNumberFormat="1" applyFont="1" applyFill="1" applyBorder="1" applyAlignment="1">
      <alignment horizontal="left" vertical="center" wrapText="1" readingOrder="1"/>
    </xf>
    <xf numFmtId="0" fontId="10" fillId="13" borderId="0" xfId="0" applyNumberFormat="1" applyFont="1" applyFill="1" applyBorder="1" applyAlignment="1">
      <alignment vertical="center" wrapText="1" readingOrder="1"/>
    </xf>
    <xf numFmtId="164" fontId="10" fillId="13" borderId="0" xfId="0" applyNumberFormat="1" applyFont="1" applyFill="1" applyBorder="1" applyAlignment="1">
      <alignment horizontal="center" vertical="center" wrapText="1" readingOrder="1"/>
    </xf>
    <xf numFmtId="0" fontId="10" fillId="16" borderId="0" xfId="0" applyNumberFormat="1" applyFont="1" applyFill="1" applyBorder="1" applyAlignment="1">
      <alignment horizontal="left" vertical="center" wrapText="1" readingOrder="1"/>
    </xf>
    <xf numFmtId="0" fontId="10" fillId="16" borderId="0" xfId="0" applyNumberFormat="1" applyFont="1" applyFill="1" applyBorder="1" applyAlignment="1">
      <alignment vertical="center" wrapText="1" readingOrder="1"/>
    </xf>
    <xf numFmtId="164" fontId="10" fillId="16" borderId="0" xfId="0" applyNumberFormat="1" applyFont="1" applyFill="1" applyBorder="1" applyAlignment="1">
      <alignment horizontal="center" vertical="center" wrapText="1" readingOrder="1"/>
    </xf>
    <xf numFmtId="0" fontId="10" fillId="17" borderId="0" xfId="0" applyNumberFormat="1" applyFont="1" applyFill="1" applyBorder="1" applyAlignment="1">
      <alignment horizontal="left" vertical="center" wrapText="1" readingOrder="1"/>
    </xf>
    <xf numFmtId="0" fontId="10" fillId="17" borderId="0" xfId="0" applyNumberFormat="1" applyFont="1" applyFill="1" applyBorder="1" applyAlignment="1">
      <alignment vertical="center" wrapText="1" readingOrder="1"/>
    </xf>
    <xf numFmtId="164" fontId="10" fillId="17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/>
    </xf>
    <xf numFmtId="0" fontId="10" fillId="14" borderId="0" xfId="0" applyNumberFormat="1" applyFont="1" applyFill="1" applyBorder="1" applyAlignment="1">
      <alignment horizontal="left" vertical="center" wrapText="1" readingOrder="1"/>
    </xf>
    <xf numFmtId="0" fontId="10" fillId="14" borderId="0" xfId="0" applyNumberFormat="1" applyFont="1" applyFill="1" applyBorder="1" applyAlignment="1">
      <alignment vertical="center" wrapText="1" readingOrder="1"/>
    </xf>
    <xf numFmtId="164" fontId="10" fillId="14" borderId="0" xfId="0" applyNumberFormat="1" applyFont="1" applyFill="1" applyBorder="1" applyAlignment="1">
      <alignment horizontal="center" vertical="center" wrapText="1" readingOrder="1"/>
    </xf>
    <xf numFmtId="0" fontId="8" fillId="0" borderId="0" xfId="2" applyFont="1" applyAlignment="1">
      <alignment horizontal="center"/>
    </xf>
    <xf numFmtId="0" fontId="11" fillId="0" borderId="0" xfId="1" applyFont="1" applyFill="1" applyBorder="1"/>
    <xf numFmtId="0" fontId="10" fillId="0" borderId="0" xfId="1" applyFont="1" applyFill="1" applyBorder="1"/>
    <xf numFmtId="0" fontId="9" fillId="0" borderId="1" xfId="0" applyFont="1" applyBorder="1" applyAlignment="1">
      <alignment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14" fillId="3" borderId="0" xfId="0" applyFont="1" applyFill="1" applyAlignment="1">
      <alignment horizontal="left" vertical="center" wrapText="1" readingOrder="1"/>
    </xf>
    <xf numFmtId="0" fontId="14" fillId="5" borderId="0" xfId="0" applyFont="1" applyFill="1" applyAlignment="1">
      <alignment horizontal="left" vertical="center" wrapText="1" readingOrder="1"/>
    </xf>
    <xf numFmtId="0" fontId="15" fillId="6" borderId="0" xfId="0" applyFont="1" applyFill="1" applyAlignment="1">
      <alignment horizontal="left" vertical="center" wrapText="1" readingOrder="1"/>
    </xf>
    <xf numFmtId="0" fontId="15" fillId="7" borderId="0" xfId="0" applyFont="1" applyFill="1" applyAlignment="1">
      <alignment horizontal="left" vertical="center" wrapText="1" readingOrder="1"/>
    </xf>
    <xf numFmtId="0" fontId="15" fillId="4" borderId="0" xfId="0" applyFont="1" applyFill="1" applyAlignment="1">
      <alignment horizontal="left" vertical="center" wrapText="1" readingOrder="1"/>
    </xf>
    <xf numFmtId="0" fontId="15" fillId="8" borderId="0" xfId="0" applyFont="1" applyFill="1" applyAlignment="1">
      <alignment horizontal="left" vertical="center" wrapText="1" readingOrder="1"/>
    </xf>
    <xf numFmtId="0" fontId="15" fillId="9" borderId="0" xfId="0" applyFont="1" applyFill="1" applyAlignment="1">
      <alignment horizontal="left" vertical="center" wrapText="1" readingOrder="1"/>
    </xf>
    <xf numFmtId="0" fontId="9" fillId="9" borderId="0" xfId="0" applyFont="1" applyFill="1" applyAlignment="1">
      <alignment horizontal="left" vertical="center" wrapText="1" readingOrder="1"/>
    </xf>
    <xf numFmtId="0" fontId="15" fillId="19" borderId="0" xfId="0" applyFont="1" applyFill="1" applyAlignment="1">
      <alignment horizontal="left" vertical="center" wrapText="1" readingOrder="1"/>
    </xf>
    <xf numFmtId="0" fontId="11" fillId="0" borderId="0" xfId="1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 readingOrder="1"/>
    </xf>
    <xf numFmtId="164" fontId="14" fillId="2" borderId="0" xfId="0" applyNumberFormat="1" applyFont="1" applyFill="1" applyAlignment="1">
      <alignment horizontal="center" vertical="center" wrapText="1" readingOrder="1"/>
    </xf>
    <xf numFmtId="164" fontId="14" fillId="3" borderId="0" xfId="0" applyNumberFormat="1" applyFont="1" applyFill="1" applyAlignment="1">
      <alignment horizontal="center" vertical="center" wrapText="1" readingOrder="1"/>
    </xf>
    <xf numFmtId="164" fontId="14" fillId="5" borderId="0" xfId="0" applyNumberFormat="1" applyFont="1" applyFill="1" applyAlignment="1">
      <alignment horizontal="center" vertical="center" wrapText="1" readingOrder="1"/>
    </xf>
    <xf numFmtId="164" fontId="15" fillId="6" borderId="0" xfId="0" applyNumberFormat="1" applyFont="1" applyFill="1" applyAlignment="1">
      <alignment horizontal="center" vertical="center" wrapText="1" readingOrder="1"/>
    </xf>
    <xf numFmtId="164" fontId="15" fillId="7" borderId="0" xfId="0" applyNumberFormat="1" applyFont="1" applyFill="1" applyAlignment="1">
      <alignment horizontal="center" vertical="center" wrapText="1" readingOrder="1"/>
    </xf>
    <xf numFmtId="164" fontId="15" fillId="4" borderId="0" xfId="0" applyNumberFormat="1" applyFont="1" applyFill="1" applyAlignment="1">
      <alignment horizontal="center" vertical="center" wrapText="1" readingOrder="1"/>
    </xf>
    <xf numFmtId="164" fontId="15" fillId="8" borderId="0" xfId="0" applyNumberFormat="1" applyFont="1" applyFill="1" applyAlignment="1">
      <alignment horizontal="center" vertical="center" wrapText="1" readingOrder="1"/>
    </xf>
    <xf numFmtId="164" fontId="15" fillId="9" borderId="0" xfId="0" applyNumberFormat="1" applyFont="1" applyFill="1" applyAlignment="1">
      <alignment horizontal="center" vertical="center" wrapText="1" readingOrder="1"/>
    </xf>
    <xf numFmtId="164" fontId="9" fillId="9" borderId="0" xfId="0" applyNumberFormat="1" applyFont="1" applyFill="1" applyAlignment="1">
      <alignment horizontal="center" vertical="center" wrapText="1" readingOrder="1"/>
    </xf>
    <xf numFmtId="164" fontId="15" fillId="19" borderId="0" xfId="0" applyNumberFormat="1" applyFont="1" applyFill="1" applyAlignment="1">
      <alignment horizontal="center" vertical="center" wrapText="1" readingOrder="1"/>
    </xf>
    <xf numFmtId="164" fontId="14" fillId="2" borderId="2" xfId="0" applyNumberFormat="1" applyFont="1" applyFill="1" applyBorder="1" applyAlignment="1">
      <alignment horizontal="center" vertical="center" wrapText="1" readingOrder="1"/>
    </xf>
    <xf numFmtId="0" fontId="10" fillId="0" borderId="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2" applyFont="1" applyAlignment="1">
      <alignment horizontal="left"/>
    </xf>
    <xf numFmtId="0" fontId="11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5" fillId="9" borderId="0" xfId="0" applyFont="1" applyFill="1" applyAlignment="1">
      <alignment vertical="center" wrapText="1" readingOrder="1"/>
    </xf>
    <xf numFmtId="0" fontId="11" fillId="0" borderId="0" xfId="0" applyFont="1" applyAlignment="1">
      <alignment wrapText="1"/>
    </xf>
    <xf numFmtId="0" fontId="9" fillId="9" borderId="0" xfId="0" applyFont="1" applyFill="1" applyAlignment="1">
      <alignment vertical="center" wrapText="1" readingOrder="1"/>
    </xf>
    <xf numFmtId="0" fontId="15" fillId="4" borderId="0" xfId="0" applyFont="1" applyFill="1" applyAlignment="1">
      <alignment vertical="center" wrapText="1" readingOrder="1"/>
    </xf>
    <xf numFmtId="0" fontId="15" fillId="8" borderId="0" xfId="0" applyFont="1" applyFill="1" applyAlignment="1">
      <alignment vertical="center" wrapText="1" readingOrder="1"/>
    </xf>
    <xf numFmtId="0" fontId="15" fillId="7" borderId="0" xfId="0" applyFont="1" applyFill="1" applyAlignment="1">
      <alignment vertical="center" wrapText="1" readingOrder="1"/>
    </xf>
    <xf numFmtId="0" fontId="15" fillId="6" borderId="0" xfId="0" applyFont="1" applyFill="1" applyAlignment="1">
      <alignment vertical="center" wrapText="1" readingOrder="1"/>
    </xf>
    <xf numFmtId="0" fontId="15" fillId="19" borderId="0" xfId="0" applyFont="1" applyFill="1" applyAlignment="1">
      <alignment vertical="center" wrapText="1" readingOrder="1"/>
    </xf>
    <xf numFmtId="0" fontId="14" fillId="3" borderId="0" xfId="0" applyFont="1" applyFill="1" applyAlignment="1">
      <alignment vertical="center" wrapText="1" readingOrder="1"/>
    </xf>
    <xf numFmtId="0" fontId="14" fillId="5" borderId="0" xfId="0" applyFont="1" applyFill="1" applyAlignment="1">
      <alignment vertical="center" wrapText="1" readingOrder="1"/>
    </xf>
    <xf numFmtId="0" fontId="9" fillId="0" borderId="1" xfId="0" applyFont="1" applyBorder="1" applyAlignment="1">
      <alignment vertical="center" wrapText="1" readingOrder="1"/>
    </xf>
    <xf numFmtId="0" fontId="11" fillId="0" borderId="1" xfId="0" applyFont="1" applyBorder="1" applyAlignment="1">
      <alignment vertical="top" wrapText="1"/>
    </xf>
    <xf numFmtId="0" fontId="14" fillId="2" borderId="0" xfId="0" applyFont="1" applyFill="1" applyAlignment="1">
      <alignment vertical="center" wrapText="1" readingOrder="1"/>
    </xf>
    <xf numFmtId="0" fontId="8" fillId="1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10" borderId="0" xfId="2" applyFont="1" applyFill="1" applyAlignment="1">
      <alignment horizontal="left" wrapText="1"/>
    </xf>
    <xf numFmtId="0" fontId="8" fillId="0" borderId="0" xfId="2" applyFont="1" applyFill="1" applyAlignment="1">
      <alignment horizontal="left" wrapText="1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1" fillId="0" borderId="0" xfId="0" applyFont="1" applyAlignment="1">
      <alignment horizontal="left"/>
    </xf>
  </cellXfs>
  <cellStyles count="3">
    <cellStyle name="Normal 2" xfId="2" xr:uid="{00000000-0005-0000-0000-000001000000}"/>
    <cellStyle name="Normal 3" xfId="1" xr:uid="{00000000-0005-0000-0000-000002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FEDE01"/>
      <rgbColor rgb="000000CE"/>
      <rgbColor rgb="00C1C1FF"/>
      <rgbColor rgb="00E1E1FF"/>
      <rgbColor rgb="00B9E9FF"/>
      <rgbColor rgb="00FFE0C1"/>
      <rgbColor rgb="00A3C9B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1"/>
  <sheetViews>
    <sheetView tabSelected="1" view="pageLayout" topLeftCell="A520" zoomScaleNormal="100" workbookViewId="0">
      <selection activeCell="C543" sqref="C543"/>
    </sheetView>
  </sheetViews>
  <sheetFormatPr defaultRowHeight="15" x14ac:dyDescent="0.25"/>
  <cols>
    <col min="1" max="1" width="9.7109375" style="24" customWidth="1"/>
    <col min="2" max="2" width="7.140625" style="24" customWidth="1"/>
    <col min="3" max="3" width="67.28515625" style="24" customWidth="1"/>
    <col min="4" max="5" width="18.85546875" style="56" customWidth="1"/>
    <col min="6" max="6" width="20.28515625" style="56" customWidth="1"/>
    <col min="7" max="7" width="10.85546875" style="4" bestFit="1" customWidth="1"/>
    <col min="8" max="8" width="10" style="4" bestFit="1" customWidth="1"/>
    <col min="9" max="9" width="10.85546875" style="4" bestFit="1" customWidth="1"/>
    <col min="10" max="16384" width="9.140625" style="4"/>
  </cols>
  <sheetData>
    <row r="1" spans="1:6" s="6" customFormat="1" x14ac:dyDescent="0.25">
      <c r="A1" s="89" t="s">
        <v>353</v>
      </c>
      <c r="B1" s="89"/>
      <c r="C1" s="89"/>
      <c r="D1" s="89"/>
      <c r="E1" s="89"/>
      <c r="F1" s="89"/>
    </row>
    <row r="2" spans="1:6" s="6" customFormat="1" x14ac:dyDescent="0.25">
      <c r="A2" s="89" t="s">
        <v>352</v>
      </c>
      <c r="B2" s="89"/>
      <c r="C2" s="89"/>
      <c r="D2" s="89"/>
      <c r="E2" s="89"/>
      <c r="F2" s="89"/>
    </row>
    <row r="3" spans="1:6" s="6" customFormat="1" x14ac:dyDescent="0.25">
      <c r="A3" s="7"/>
      <c r="B3" s="113"/>
      <c r="C3" s="113"/>
      <c r="D3" s="113"/>
      <c r="E3" s="113"/>
      <c r="F3" s="113"/>
    </row>
    <row r="4" spans="1:6" s="6" customFormat="1" x14ac:dyDescent="0.25">
      <c r="A4" s="7"/>
      <c r="B4" s="88" t="s">
        <v>219</v>
      </c>
      <c r="C4" s="88"/>
      <c r="D4" s="88"/>
      <c r="E4" s="88"/>
      <c r="F4" s="88"/>
    </row>
    <row r="5" spans="1:6" s="6" customFormat="1" x14ac:dyDescent="0.25">
      <c r="A5" s="7"/>
      <c r="B5" s="88" t="s">
        <v>213</v>
      </c>
      <c r="C5" s="88"/>
      <c r="D5" s="88"/>
      <c r="E5" s="88"/>
      <c r="F5" s="88"/>
    </row>
    <row r="6" spans="1:6" s="6" customFormat="1" x14ac:dyDescent="0.25">
      <c r="A6" s="7"/>
      <c r="B6" s="8"/>
      <c r="C6" s="8"/>
      <c r="D6" s="9"/>
      <c r="E6" s="9"/>
      <c r="F6" s="9"/>
    </row>
    <row r="7" spans="1:6" s="2" customFormat="1" x14ac:dyDescent="0.25">
      <c r="A7" s="10"/>
      <c r="B7" s="11" t="s">
        <v>178</v>
      </c>
      <c r="C7" s="10"/>
      <c r="D7" s="12"/>
      <c r="E7" s="12"/>
      <c r="F7" s="12"/>
    </row>
    <row r="8" spans="1:6" s="2" customFormat="1" x14ac:dyDescent="0.25">
      <c r="A8" s="10"/>
      <c r="B8" s="111" t="s">
        <v>179</v>
      </c>
      <c r="C8" s="111"/>
      <c r="D8" s="111"/>
      <c r="E8" s="111"/>
      <c r="F8" s="111"/>
    </row>
    <row r="9" spans="1:6" s="2" customFormat="1" x14ac:dyDescent="0.25">
      <c r="A9" s="10"/>
      <c r="B9" s="13"/>
      <c r="C9" s="90" t="s">
        <v>341</v>
      </c>
      <c r="D9" s="90"/>
      <c r="E9" s="90"/>
      <c r="F9" s="90"/>
    </row>
    <row r="10" spans="1:6" s="2" customFormat="1" x14ac:dyDescent="0.25">
      <c r="A10" s="90" t="s">
        <v>342</v>
      </c>
      <c r="B10" s="90"/>
      <c r="C10" s="90"/>
      <c r="D10" s="90"/>
      <c r="E10" s="90"/>
      <c r="F10" s="90"/>
    </row>
    <row r="11" spans="1:6" s="2" customFormat="1" x14ac:dyDescent="0.25">
      <c r="A11" s="10"/>
      <c r="B11" s="13"/>
      <c r="C11" s="13"/>
      <c r="D11" s="14" t="s">
        <v>180</v>
      </c>
      <c r="E11" s="15" t="s">
        <v>210</v>
      </c>
      <c r="F11" s="15" t="s">
        <v>211</v>
      </c>
    </row>
    <row r="12" spans="1:6" s="6" customFormat="1" x14ac:dyDescent="0.25">
      <c r="A12" s="16" t="s">
        <v>181</v>
      </c>
      <c r="B12" s="107" t="s">
        <v>182</v>
      </c>
      <c r="C12" s="107"/>
      <c r="D12" s="14" t="s">
        <v>214</v>
      </c>
      <c r="E12" s="15" t="s">
        <v>212</v>
      </c>
      <c r="F12" s="15" t="s">
        <v>214</v>
      </c>
    </row>
    <row r="13" spans="1:6" s="3" customFormat="1" x14ac:dyDescent="0.25">
      <c r="A13" s="17"/>
      <c r="B13" s="106" t="s">
        <v>183</v>
      </c>
      <c r="C13" s="106"/>
      <c r="D13" s="18">
        <v>30274250</v>
      </c>
      <c r="E13" s="18">
        <v>690000</v>
      </c>
      <c r="F13" s="18">
        <f>D13+E13</f>
        <v>30964250</v>
      </c>
    </row>
    <row r="14" spans="1:6" s="3" customFormat="1" x14ac:dyDescent="0.25">
      <c r="A14" s="17"/>
      <c r="B14" s="19">
        <v>6</v>
      </c>
      <c r="C14" s="11" t="s">
        <v>184</v>
      </c>
      <c r="D14" s="20">
        <v>30274250</v>
      </c>
      <c r="E14" s="20">
        <v>690000</v>
      </c>
      <c r="F14" s="20">
        <v>30964250</v>
      </c>
    </row>
    <row r="15" spans="1:6" s="3" customFormat="1" x14ac:dyDescent="0.25">
      <c r="A15" s="17"/>
      <c r="B15" s="106" t="s">
        <v>185</v>
      </c>
      <c r="C15" s="106"/>
      <c r="D15" s="18">
        <f>D16+D17</f>
        <v>30274250</v>
      </c>
      <c r="E15" s="18">
        <f>E16+E17</f>
        <v>690000</v>
      </c>
      <c r="F15" s="18">
        <f>D15+E15</f>
        <v>30964250</v>
      </c>
    </row>
    <row r="16" spans="1:6" s="3" customFormat="1" x14ac:dyDescent="0.25">
      <c r="A16" s="17"/>
      <c r="B16" s="19">
        <v>3</v>
      </c>
      <c r="C16" s="11" t="s">
        <v>186</v>
      </c>
      <c r="D16" s="20">
        <v>5185250</v>
      </c>
      <c r="E16" s="20">
        <v>175000</v>
      </c>
      <c r="F16" s="20">
        <f>D16+E16</f>
        <v>5360250</v>
      </c>
    </row>
    <row r="17" spans="1:6" s="3" customFormat="1" x14ac:dyDescent="0.25">
      <c r="A17" s="17"/>
      <c r="B17" s="19">
        <v>4</v>
      </c>
      <c r="C17" s="11" t="s">
        <v>187</v>
      </c>
      <c r="D17" s="20">
        <v>25089000</v>
      </c>
      <c r="E17" s="20">
        <v>515000</v>
      </c>
      <c r="F17" s="20">
        <f t="shared" ref="F17" si="0">D17+E17</f>
        <v>25604000</v>
      </c>
    </row>
    <row r="18" spans="1:6" s="3" customFormat="1" x14ac:dyDescent="0.25">
      <c r="A18" s="17"/>
      <c r="B18" s="106" t="s">
        <v>188</v>
      </c>
      <c r="C18" s="106"/>
      <c r="D18" s="18">
        <f>D13-D15</f>
        <v>0</v>
      </c>
      <c r="E18" s="18">
        <f>E13-E15</f>
        <v>0</v>
      </c>
      <c r="F18" s="18">
        <f>F13-F15</f>
        <v>0</v>
      </c>
    </row>
    <row r="19" spans="1:6" s="3" customFormat="1" x14ac:dyDescent="0.25">
      <c r="A19" s="19" t="s">
        <v>189</v>
      </c>
      <c r="B19" s="107" t="s">
        <v>190</v>
      </c>
      <c r="C19" s="107"/>
      <c r="D19" s="20"/>
      <c r="E19" s="20"/>
      <c r="F19" s="20"/>
    </row>
    <row r="20" spans="1:6" s="3" customFormat="1" x14ac:dyDescent="0.25">
      <c r="A20" s="17"/>
      <c r="B20" s="19">
        <v>8</v>
      </c>
      <c r="C20" s="11" t="s">
        <v>191</v>
      </c>
      <c r="D20" s="20">
        <v>0</v>
      </c>
      <c r="E20" s="20">
        <v>0</v>
      </c>
      <c r="F20" s="20">
        <v>0</v>
      </c>
    </row>
    <row r="21" spans="1:6" s="3" customFormat="1" x14ac:dyDescent="0.25">
      <c r="A21" s="17"/>
      <c r="B21" s="19">
        <v>5</v>
      </c>
      <c r="C21" s="11" t="s">
        <v>192</v>
      </c>
      <c r="D21" s="20">
        <v>0</v>
      </c>
      <c r="E21" s="20">
        <f>E92</f>
        <v>0</v>
      </c>
      <c r="F21" s="20">
        <f>D21+E21</f>
        <v>0</v>
      </c>
    </row>
    <row r="22" spans="1:6" s="3" customFormat="1" x14ac:dyDescent="0.25">
      <c r="A22" s="17"/>
      <c r="B22" s="106" t="s">
        <v>193</v>
      </c>
      <c r="C22" s="106"/>
      <c r="D22" s="18">
        <f>D20-D21</f>
        <v>0</v>
      </c>
      <c r="E22" s="18">
        <f>E20-E21</f>
        <v>0</v>
      </c>
      <c r="F22" s="18">
        <f>F20-F21</f>
        <v>0</v>
      </c>
    </row>
    <row r="23" spans="1:6" s="3" customFormat="1" x14ac:dyDescent="0.25">
      <c r="A23" s="19" t="s">
        <v>194</v>
      </c>
      <c r="B23" s="108" t="s">
        <v>209</v>
      </c>
      <c r="C23" s="108"/>
      <c r="D23" s="21"/>
      <c r="E23" s="21"/>
      <c r="F23" s="21"/>
    </row>
    <row r="24" spans="1:6" s="3" customFormat="1" x14ac:dyDescent="0.25">
      <c r="A24" s="17"/>
      <c r="B24" s="19">
        <v>9</v>
      </c>
      <c r="C24" s="11" t="s">
        <v>217</v>
      </c>
      <c r="D24" s="21">
        <v>0</v>
      </c>
      <c r="E24" s="21">
        <v>0</v>
      </c>
      <c r="F24" s="21">
        <v>0</v>
      </c>
    </row>
    <row r="25" spans="1:6" s="3" customFormat="1" ht="29.25" customHeight="1" x14ac:dyDescent="0.25">
      <c r="A25" s="19" t="s">
        <v>195</v>
      </c>
      <c r="B25" s="109" t="s">
        <v>206</v>
      </c>
      <c r="C25" s="109"/>
      <c r="D25" s="18">
        <v>0</v>
      </c>
      <c r="E25" s="18">
        <v>0</v>
      </c>
      <c r="F25" s="18">
        <v>0</v>
      </c>
    </row>
    <row r="26" spans="1:6" s="3" customFormat="1" ht="30.75" customHeight="1" x14ac:dyDescent="0.25">
      <c r="A26" s="19" t="s">
        <v>196</v>
      </c>
      <c r="B26" s="110" t="s">
        <v>207</v>
      </c>
      <c r="C26" s="110"/>
      <c r="D26" s="21">
        <v>0</v>
      </c>
      <c r="E26" s="21">
        <f>E18+E25+E22</f>
        <v>0</v>
      </c>
      <c r="F26" s="21">
        <v>0</v>
      </c>
    </row>
    <row r="27" spans="1:6" s="2" customFormat="1" x14ac:dyDescent="0.25">
      <c r="A27" s="10"/>
      <c r="B27" s="107" t="s">
        <v>197</v>
      </c>
      <c r="C27" s="107"/>
      <c r="D27" s="20">
        <f>D13+D20</f>
        <v>30274250</v>
      </c>
      <c r="E27" s="20">
        <f>E13+E20</f>
        <v>690000</v>
      </c>
      <c r="F27" s="20">
        <f>F13+F20</f>
        <v>30964250</v>
      </c>
    </row>
    <row r="28" spans="1:6" s="2" customFormat="1" ht="30.75" customHeight="1" x14ac:dyDescent="0.25">
      <c r="A28" s="10"/>
      <c r="B28" s="112" t="s">
        <v>208</v>
      </c>
      <c r="C28" s="112"/>
      <c r="D28" s="20">
        <f>D15+D21-D25</f>
        <v>30274250</v>
      </c>
      <c r="E28" s="20">
        <f>E15+E21-E25</f>
        <v>690000</v>
      </c>
      <c r="F28" s="20">
        <f>F15+F21-F25</f>
        <v>30964250</v>
      </c>
    </row>
    <row r="29" spans="1:6" s="2" customFormat="1" ht="30.75" customHeight="1" x14ac:dyDescent="0.25">
      <c r="A29" s="10"/>
      <c r="B29" s="22"/>
      <c r="C29" s="22"/>
      <c r="D29" s="20"/>
      <c r="E29" s="20"/>
      <c r="F29" s="20"/>
    </row>
    <row r="30" spans="1:6" s="2" customFormat="1" x14ac:dyDescent="0.25">
      <c r="A30" s="10"/>
      <c r="B30" s="22"/>
      <c r="C30" s="23"/>
      <c r="D30" s="20"/>
      <c r="E30" s="20"/>
      <c r="F30" s="20"/>
    </row>
    <row r="31" spans="1:6" s="1" customFormat="1" x14ac:dyDescent="0.25">
      <c r="A31" s="24"/>
      <c r="B31" s="111" t="s">
        <v>198</v>
      </c>
      <c r="C31" s="111"/>
      <c r="D31" s="111"/>
      <c r="E31" s="111"/>
      <c r="F31" s="111"/>
    </row>
    <row r="32" spans="1:6" s="1" customFormat="1" x14ac:dyDescent="0.25">
      <c r="A32" s="24"/>
      <c r="B32" s="60"/>
      <c r="C32" s="90" t="s">
        <v>343</v>
      </c>
      <c r="D32" s="90"/>
      <c r="E32" s="90"/>
      <c r="F32" s="90"/>
    </row>
    <row r="33" spans="1:6" s="1" customFormat="1" x14ac:dyDescent="0.25">
      <c r="A33" s="90" t="s">
        <v>340</v>
      </c>
      <c r="B33" s="90"/>
      <c r="C33" s="90"/>
      <c r="D33" s="90"/>
      <c r="E33" s="90"/>
      <c r="F33" s="90"/>
    </row>
    <row r="34" spans="1:6" s="1" customFormat="1" x14ac:dyDescent="0.25">
      <c r="A34" s="25"/>
      <c r="B34" s="26" t="s">
        <v>199</v>
      </c>
      <c r="C34" s="26"/>
      <c r="D34" s="27" t="s">
        <v>200</v>
      </c>
      <c r="E34" s="28" t="s">
        <v>210</v>
      </c>
      <c r="F34" s="28" t="s">
        <v>211</v>
      </c>
    </row>
    <row r="35" spans="1:6" s="1" customFormat="1" x14ac:dyDescent="0.25">
      <c r="A35" s="25"/>
      <c r="B35" s="26" t="s">
        <v>201</v>
      </c>
      <c r="C35" s="26" t="s">
        <v>202</v>
      </c>
      <c r="D35" s="29" t="s">
        <v>214</v>
      </c>
      <c r="E35" s="28" t="s">
        <v>212</v>
      </c>
      <c r="F35" s="28" t="s">
        <v>214</v>
      </c>
    </row>
    <row r="36" spans="1:6" s="1" customFormat="1" x14ac:dyDescent="0.25">
      <c r="A36" s="25"/>
      <c r="B36" s="26" t="s">
        <v>203</v>
      </c>
      <c r="C36" s="26"/>
      <c r="D36" s="29"/>
      <c r="E36" s="29"/>
      <c r="F36" s="29"/>
    </row>
    <row r="37" spans="1:6" s="1" customFormat="1" x14ac:dyDescent="0.25">
      <c r="A37" s="30"/>
      <c r="B37" s="31" t="s">
        <v>0</v>
      </c>
      <c r="C37" s="32" t="s">
        <v>1</v>
      </c>
      <c r="D37" s="33">
        <v>30274250</v>
      </c>
      <c r="E37" s="33">
        <v>690000</v>
      </c>
      <c r="F37" s="33">
        <v>30964250</v>
      </c>
    </row>
    <row r="38" spans="1:6" s="1" customFormat="1" x14ac:dyDescent="0.25">
      <c r="A38" s="30"/>
      <c r="B38" s="34" t="s">
        <v>2</v>
      </c>
      <c r="C38" s="35" t="s">
        <v>3</v>
      </c>
      <c r="D38" s="36">
        <v>8372250</v>
      </c>
      <c r="E38" s="36">
        <v>190000</v>
      </c>
      <c r="F38" s="36">
        <v>8562250</v>
      </c>
    </row>
    <row r="39" spans="1:6" s="1" customFormat="1" x14ac:dyDescent="0.25">
      <c r="A39" s="30"/>
      <c r="B39" s="37" t="s">
        <v>4</v>
      </c>
      <c r="C39" s="38" t="s">
        <v>5</v>
      </c>
      <c r="D39" s="39">
        <v>8232250</v>
      </c>
      <c r="E39" s="39">
        <v>190000</v>
      </c>
      <c r="F39" s="39">
        <v>8422250</v>
      </c>
    </row>
    <row r="40" spans="1:6" s="1" customFormat="1" x14ac:dyDescent="0.25">
      <c r="A40" s="30"/>
      <c r="B40" s="37" t="s">
        <v>6</v>
      </c>
      <c r="C40" s="38" t="s">
        <v>7</v>
      </c>
      <c r="D40" s="39">
        <v>90000</v>
      </c>
      <c r="E40" s="39">
        <v>0</v>
      </c>
      <c r="F40" s="39">
        <v>90000</v>
      </c>
    </row>
    <row r="41" spans="1:6" s="1" customFormat="1" x14ac:dyDescent="0.25">
      <c r="A41" s="30"/>
      <c r="B41" s="37" t="s">
        <v>8</v>
      </c>
      <c r="C41" s="38" t="s">
        <v>9</v>
      </c>
      <c r="D41" s="39">
        <v>50000</v>
      </c>
      <c r="E41" s="39">
        <v>0</v>
      </c>
      <c r="F41" s="39">
        <v>50000</v>
      </c>
    </row>
    <row r="42" spans="1:6" s="1" customFormat="1" x14ac:dyDescent="0.25">
      <c r="A42" s="30"/>
      <c r="B42" s="34" t="s">
        <v>32</v>
      </c>
      <c r="C42" s="35" t="s">
        <v>33</v>
      </c>
      <c r="D42" s="36">
        <v>20587000</v>
      </c>
      <c r="E42" s="36">
        <v>500000</v>
      </c>
      <c r="F42" s="36">
        <v>21087000</v>
      </c>
    </row>
    <row r="43" spans="1:6" s="1" customFormat="1" x14ac:dyDescent="0.25">
      <c r="A43" s="30"/>
      <c r="B43" s="37" t="s">
        <v>36</v>
      </c>
      <c r="C43" s="38" t="s">
        <v>37</v>
      </c>
      <c r="D43" s="39">
        <v>650000</v>
      </c>
      <c r="E43" s="39">
        <v>500000</v>
      </c>
      <c r="F43" s="39">
        <v>1150000</v>
      </c>
    </row>
    <row r="44" spans="1:6" s="1" customFormat="1" x14ac:dyDescent="0.25">
      <c r="A44" s="30"/>
      <c r="B44" s="37" t="s">
        <v>38</v>
      </c>
      <c r="C44" s="38" t="s">
        <v>39</v>
      </c>
      <c r="D44" s="39">
        <v>4242000</v>
      </c>
      <c r="E44" s="39">
        <v>0</v>
      </c>
      <c r="F44" s="39">
        <v>4242000</v>
      </c>
    </row>
    <row r="45" spans="1:6" s="1" customFormat="1" x14ac:dyDescent="0.25">
      <c r="A45" s="30"/>
      <c r="B45" s="37" t="s">
        <v>34</v>
      </c>
      <c r="C45" s="38" t="s">
        <v>35</v>
      </c>
      <c r="D45" s="39">
        <v>15695000</v>
      </c>
      <c r="E45" s="39">
        <v>0</v>
      </c>
      <c r="F45" s="39">
        <v>15695000</v>
      </c>
    </row>
    <row r="46" spans="1:6" s="1" customFormat="1" x14ac:dyDescent="0.25">
      <c r="A46" s="30"/>
      <c r="B46" s="34" t="s">
        <v>10</v>
      </c>
      <c r="C46" s="35" t="s">
        <v>11</v>
      </c>
      <c r="D46" s="36">
        <v>661000</v>
      </c>
      <c r="E46" s="36">
        <v>0</v>
      </c>
      <c r="F46" s="36">
        <v>661000</v>
      </c>
    </row>
    <row r="47" spans="1:6" s="1" customFormat="1" x14ac:dyDescent="0.25">
      <c r="A47" s="30"/>
      <c r="B47" s="37" t="s">
        <v>12</v>
      </c>
      <c r="C47" s="38" t="s">
        <v>13</v>
      </c>
      <c r="D47" s="39">
        <v>1000</v>
      </c>
      <c r="E47" s="39">
        <v>0</v>
      </c>
      <c r="F47" s="39">
        <v>1000</v>
      </c>
    </row>
    <row r="48" spans="1:6" s="1" customFormat="1" x14ac:dyDescent="0.25">
      <c r="A48" s="30"/>
      <c r="B48" s="37" t="s">
        <v>14</v>
      </c>
      <c r="C48" s="38" t="s">
        <v>15</v>
      </c>
      <c r="D48" s="39">
        <v>660000</v>
      </c>
      <c r="E48" s="39">
        <v>0</v>
      </c>
      <c r="F48" s="39">
        <v>660000</v>
      </c>
    </row>
    <row r="49" spans="1:7" s="1" customFormat="1" ht="30" x14ac:dyDescent="0.25">
      <c r="A49" s="30"/>
      <c r="B49" s="34" t="s">
        <v>16</v>
      </c>
      <c r="C49" s="35" t="s">
        <v>17</v>
      </c>
      <c r="D49" s="36">
        <v>654000</v>
      </c>
      <c r="E49" s="36">
        <v>0</v>
      </c>
      <c r="F49" s="36">
        <v>654000</v>
      </c>
    </row>
    <row r="50" spans="1:7" s="1" customFormat="1" x14ac:dyDescent="0.25">
      <c r="A50" s="30"/>
      <c r="B50" s="37" t="s">
        <v>18</v>
      </c>
      <c r="C50" s="38" t="s">
        <v>19</v>
      </c>
      <c r="D50" s="39">
        <v>50000</v>
      </c>
      <c r="E50" s="39">
        <v>0</v>
      </c>
      <c r="F50" s="39">
        <v>50000</v>
      </c>
    </row>
    <row r="51" spans="1:7" s="1" customFormat="1" x14ac:dyDescent="0.25">
      <c r="A51" s="30"/>
      <c r="B51" s="37" t="s">
        <v>20</v>
      </c>
      <c r="C51" s="38" t="s">
        <v>21</v>
      </c>
      <c r="D51" s="39">
        <v>564000</v>
      </c>
      <c r="E51" s="39">
        <v>0</v>
      </c>
      <c r="F51" s="39">
        <v>564000</v>
      </c>
    </row>
    <row r="52" spans="1:7" s="1" customFormat="1" x14ac:dyDescent="0.25">
      <c r="A52" s="30"/>
      <c r="B52" s="37" t="s">
        <v>30</v>
      </c>
      <c r="C52" s="38" t="s">
        <v>31</v>
      </c>
      <c r="D52" s="39">
        <v>40000</v>
      </c>
      <c r="E52" s="39">
        <v>0</v>
      </c>
      <c r="F52" s="39">
        <v>40000</v>
      </c>
    </row>
    <row r="53" spans="1:7" s="1" customFormat="1" x14ac:dyDescent="0.25">
      <c r="A53" s="30"/>
      <c r="B53" s="40" t="s">
        <v>50</v>
      </c>
      <c r="C53" s="41" t="s">
        <v>51</v>
      </c>
      <c r="D53" s="42">
        <v>0</v>
      </c>
      <c r="E53" s="42">
        <v>0</v>
      </c>
      <c r="F53" s="42">
        <v>0</v>
      </c>
      <c r="G53" s="5"/>
    </row>
    <row r="54" spans="1:7" s="1" customFormat="1" x14ac:dyDescent="0.25">
      <c r="A54" s="43"/>
      <c r="B54" s="34" t="s">
        <v>83</v>
      </c>
      <c r="C54" s="35" t="s">
        <v>84</v>
      </c>
      <c r="D54" s="36">
        <v>718250</v>
      </c>
      <c r="E54" s="36">
        <v>0</v>
      </c>
      <c r="F54" s="36">
        <v>718250</v>
      </c>
      <c r="G54" s="5"/>
    </row>
    <row r="55" spans="1:7" s="1" customFormat="1" x14ac:dyDescent="0.25">
      <c r="A55" s="44"/>
      <c r="B55" s="37" t="s">
        <v>85</v>
      </c>
      <c r="C55" s="38" t="s">
        <v>86</v>
      </c>
      <c r="D55" s="39">
        <v>583900</v>
      </c>
      <c r="E55" s="39">
        <v>0</v>
      </c>
      <c r="F55" s="39">
        <v>583900</v>
      </c>
    </row>
    <row r="56" spans="1:7" s="1" customFormat="1" x14ac:dyDescent="0.25">
      <c r="A56" s="44"/>
      <c r="B56" s="37" t="s">
        <v>87</v>
      </c>
      <c r="C56" s="38" t="s">
        <v>88</v>
      </c>
      <c r="D56" s="39">
        <v>37500</v>
      </c>
      <c r="E56" s="39">
        <v>0</v>
      </c>
      <c r="F56" s="39">
        <v>37500</v>
      </c>
    </row>
    <row r="57" spans="1:7" s="1" customFormat="1" x14ac:dyDescent="0.25">
      <c r="A57" s="45"/>
      <c r="B57" s="37" t="s">
        <v>89</v>
      </c>
      <c r="C57" s="38" t="s">
        <v>90</v>
      </c>
      <c r="D57" s="39">
        <v>96850</v>
      </c>
      <c r="E57" s="39">
        <v>0</v>
      </c>
      <c r="F57" s="39">
        <v>96850</v>
      </c>
    </row>
    <row r="58" spans="1:7" s="1" customFormat="1" x14ac:dyDescent="0.25">
      <c r="A58" s="45"/>
      <c r="B58" s="34" t="s">
        <v>52</v>
      </c>
      <c r="C58" s="35" t="s">
        <v>53</v>
      </c>
      <c r="D58" s="36">
        <v>2030000</v>
      </c>
      <c r="E58" s="36">
        <v>0</v>
      </c>
      <c r="F58" s="36">
        <v>2140000</v>
      </c>
      <c r="G58" s="5"/>
    </row>
    <row r="59" spans="1:7" s="1" customFormat="1" x14ac:dyDescent="0.25">
      <c r="A59" s="44"/>
      <c r="B59" s="37" t="s">
        <v>91</v>
      </c>
      <c r="C59" s="38" t="s">
        <v>92</v>
      </c>
      <c r="D59" s="39">
        <v>118000</v>
      </c>
      <c r="E59" s="39">
        <v>0</v>
      </c>
      <c r="F59" s="39">
        <v>118000</v>
      </c>
    </row>
    <row r="60" spans="1:7" s="1" customFormat="1" x14ac:dyDescent="0.25">
      <c r="A60" s="44"/>
      <c r="B60" s="37" t="s">
        <v>61</v>
      </c>
      <c r="C60" s="38" t="s">
        <v>62</v>
      </c>
      <c r="D60" s="39">
        <v>361000</v>
      </c>
      <c r="E60" s="39">
        <v>0</v>
      </c>
      <c r="F60" s="39">
        <v>361000</v>
      </c>
    </row>
    <row r="61" spans="1:7" s="1" customFormat="1" x14ac:dyDescent="0.25">
      <c r="A61" s="44"/>
      <c r="B61" s="37" t="s">
        <v>63</v>
      </c>
      <c r="C61" s="38" t="s">
        <v>64</v>
      </c>
      <c r="D61" s="39">
        <v>1061000</v>
      </c>
      <c r="E61" s="39">
        <v>110000</v>
      </c>
      <c r="F61" s="39">
        <v>1171000</v>
      </c>
    </row>
    <row r="62" spans="1:7" s="1" customFormat="1" x14ac:dyDescent="0.25">
      <c r="A62" s="43"/>
      <c r="B62" s="37" t="s">
        <v>54</v>
      </c>
      <c r="C62" s="38" t="s">
        <v>55</v>
      </c>
      <c r="D62" s="39">
        <v>490000</v>
      </c>
      <c r="E62" s="39">
        <v>0</v>
      </c>
      <c r="F62" s="39">
        <v>490000</v>
      </c>
    </row>
    <row r="63" spans="1:7" s="1" customFormat="1" x14ac:dyDescent="0.25">
      <c r="A63" s="43"/>
      <c r="B63" s="34" t="s">
        <v>99</v>
      </c>
      <c r="C63" s="35" t="s">
        <v>100</v>
      </c>
      <c r="D63" s="36">
        <v>74000</v>
      </c>
      <c r="E63" s="36">
        <v>0</v>
      </c>
      <c r="F63" s="36">
        <v>74000</v>
      </c>
    </row>
    <row r="64" spans="1:7" s="1" customFormat="1" x14ac:dyDescent="0.25">
      <c r="A64" s="44"/>
      <c r="B64" s="37" t="s">
        <v>101</v>
      </c>
      <c r="C64" s="38" t="s">
        <v>102</v>
      </c>
      <c r="D64" s="39">
        <v>74000</v>
      </c>
      <c r="E64" s="39">
        <v>0</v>
      </c>
      <c r="F64" s="39">
        <v>74000</v>
      </c>
    </row>
    <row r="65" spans="1:6" s="1" customFormat="1" x14ac:dyDescent="0.25">
      <c r="A65" s="44"/>
      <c r="B65" s="34" t="s">
        <v>67</v>
      </c>
      <c r="C65" s="35" t="s">
        <v>68</v>
      </c>
      <c r="D65" s="36">
        <v>150000</v>
      </c>
      <c r="E65" s="36">
        <v>0</v>
      </c>
      <c r="F65" s="36">
        <v>150000</v>
      </c>
    </row>
    <row r="66" spans="1:6" s="1" customFormat="1" ht="30" x14ac:dyDescent="0.25">
      <c r="A66" s="44"/>
      <c r="B66" s="37" t="s">
        <v>69</v>
      </c>
      <c r="C66" s="38" t="s">
        <v>70</v>
      </c>
      <c r="D66" s="39">
        <v>150000</v>
      </c>
      <c r="E66" s="39">
        <v>0</v>
      </c>
      <c r="F66" s="39">
        <v>150000</v>
      </c>
    </row>
    <row r="67" spans="1:6" s="1" customFormat="1" x14ac:dyDescent="0.25">
      <c r="A67" s="44"/>
      <c r="B67" s="34"/>
      <c r="C67" s="35" t="s">
        <v>139</v>
      </c>
      <c r="D67" s="36">
        <v>120000</v>
      </c>
      <c r="E67" s="36">
        <v>0</v>
      </c>
      <c r="F67" s="36">
        <v>120000</v>
      </c>
    </row>
    <row r="68" spans="1:6" s="1" customFormat="1" x14ac:dyDescent="0.25">
      <c r="A68" s="44"/>
      <c r="B68" s="37" t="s">
        <v>140</v>
      </c>
      <c r="C68" s="38" t="s">
        <v>141</v>
      </c>
      <c r="D68" s="39">
        <v>120000</v>
      </c>
      <c r="E68" s="39">
        <v>0</v>
      </c>
      <c r="F68" s="39">
        <v>120000</v>
      </c>
    </row>
    <row r="69" spans="1:6" s="1" customFormat="1" x14ac:dyDescent="0.25">
      <c r="A69" s="44"/>
      <c r="B69" s="37" t="s">
        <v>165</v>
      </c>
      <c r="C69" s="38" t="s">
        <v>166</v>
      </c>
      <c r="D69" s="39">
        <v>0</v>
      </c>
      <c r="E69" s="39">
        <v>0</v>
      </c>
      <c r="F69" s="39">
        <v>0</v>
      </c>
    </row>
    <row r="70" spans="1:6" s="1" customFormat="1" x14ac:dyDescent="0.25">
      <c r="A70" s="44"/>
      <c r="B70" s="34" t="s">
        <v>104</v>
      </c>
      <c r="C70" s="35" t="s">
        <v>105</v>
      </c>
      <c r="D70" s="36">
        <v>1032000</v>
      </c>
      <c r="E70" s="36">
        <v>0</v>
      </c>
      <c r="F70" s="36">
        <v>1032000</v>
      </c>
    </row>
    <row r="71" spans="1:6" s="1" customFormat="1" x14ac:dyDescent="0.25">
      <c r="A71" s="44"/>
      <c r="B71" s="37" t="s">
        <v>106</v>
      </c>
      <c r="C71" s="38" t="s">
        <v>107</v>
      </c>
      <c r="D71" s="39">
        <v>1032000</v>
      </c>
      <c r="E71" s="39">
        <v>0</v>
      </c>
      <c r="F71" s="39">
        <v>1032000</v>
      </c>
    </row>
    <row r="72" spans="1:6" s="1" customFormat="1" x14ac:dyDescent="0.25">
      <c r="A72" s="44"/>
      <c r="B72" s="34" t="s">
        <v>71</v>
      </c>
      <c r="C72" s="35" t="s">
        <v>72</v>
      </c>
      <c r="D72" s="36">
        <v>1061000</v>
      </c>
      <c r="E72" s="36">
        <v>65000</v>
      </c>
      <c r="F72" s="36">
        <v>1126000</v>
      </c>
    </row>
    <row r="73" spans="1:6" s="1" customFormat="1" x14ac:dyDescent="0.25">
      <c r="A73" s="44"/>
      <c r="B73" s="37" t="s">
        <v>73</v>
      </c>
      <c r="C73" s="38" t="s">
        <v>74</v>
      </c>
      <c r="D73" s="39">
        <v>591000</v>
      </c>
      <c r="E73" s="39">
        <v>0</v>
      </c>
      <c r="F73" s="39">
        <v>591000</v>
      </c>
    </row>
    <row r="74" spans="1:6" s="1" customFormat="1" x14ac:dyDescent="0.25">
      <c r="A74" s="30"/>
      <c r="B74" s="37" t="s">
        <v>142</v>
      </c>
      <c r="C74" s="38" t="s">
        <v>143</v>
      </c>
      <c r="D74" s="39">
        <v>450000</v>
      </c>
      <c r="E74" s="39">
        <v>65000</v>
      </c>
      <c r="F74" s="39">
        <v>515000</v>
      </c>
    </row>
    <row r="75" spans="1:6" s="1" customFormat="1" x14ac:dyDescent="0.25">
      <c r="A75" s="44"/>
      <c r="B75" s="37">
        <v>385</v>
      </c>
      <c r="C75" s="38" t="s">
        <v>218</v>
      </c>
      <c r="D75" s="39">
        <v>20000</v>
      </c>
      <c r="E75" s="39">
        <v>0</v>
      </c>
      <c r="F75" s="39">
        <v>20000</v>
      </c>
    </row>
    <row r="76" spans="1:6" s="1" customFormat="1" x14ac:dyDescent="0.25">
      <c r="A76" s="46"/>
      <c r="B76" s="37" t="s">
        <v>149</v>
      </c>
      <c r="C76" s="38" t="s">
        <v>150</v>
      </c>
      <c r="D76" s="39">
        <v>0</v>
      </c>
      <c r="E76" s="39">
        <v>0</v>
      </c>
      <c r="F76" s="39">
        <v>0</v>
      </c>
    </row>
    <row r="77" spans="1:6" s="1" customFormat="1" x14ac:dyDescent="0.25">
      <c r="A77" s="24"/>
      <c r="B77" s="47" t="s">
        <v>76</v>
      </c>
      <c r="C77" s="48" t="s">
        <v>77</v>
      </c>
      <c r="D77" s="49">
        <v>23689000</v>
      </c>
      <c r="E77" s="49">
        <v>515000</v>
      </c>
      <c r="F77" s="49">
        <v>24204000</v>
      </c>
    </row>
    <row r="78" spans="1:6" s="1" customFormat="1" x14ac:dyDescent="0.25">
      <c r="A78" s="24"/>
      <c r="B78" s="37" t="s">
        <v>119</v>
      </c>
      <c r="C78" s="38" t="s">
        <v>120</v>
      </c>
      <c r="D78" s="39">
        <v>22802500</v>
      </c>
      <c r="E78" s="39">
        <v>655000</v>
      </c>
      <c r="F78" s="39">
        <v>23457500</v>
      </c>
    </row>
    <row r="79" spans="1:6" s="1" customFormat="1" x14ac:dyDescent="0.25">
      <c r="A79" s="24"/>
      <c r="B79" s="37" t="s">
        <v>78</v>
      </c>
      <c r="C79" s="38" t="s">
        <v>79</v>
      </c>
      <c r="D79" s="39">
        <v>646500</v>
      </c>
      <c r="E79" s="39">
        <v>50000</v>
      </c>
      <c r="F79" s="39">
        <v>696500</v>
      </c>
    </row>
    <row r="80" spans="1:6" s="1" customFormat="1" x14ac:dyDescent="0.25">
      <c r="A80" s="24"/>
      <c r="B80" s="37" t="s">
        <v>121</v>
      </c>
      <c r="C80" s="38" t="s">
        <v>122</v>
      </c>
      <c r="D80" s="39">
        <v>240000</v>
      </c>
      <c r="E80" s="39">
        <v>-190000</v>
      </c>
      <c r="F80" s="39">
        <v>50000</v>
      </c>
    </row>
    <row r="81" spans="1:6" s="1" customFormat="1" x14ac:dyDescent="0.25">
      <c r="A81" s="24"/>
      <c r="B81" s="34" t="s">
        <v>111</v>
      </c>
      <c r="C81" s="35" t="s">
        <v>112</v>
      </c>
      <c r="D81" s="36">
        <v>1400000</v>
      </c>
      <c r="E81" s="36">
        <v>0</v>
      </c>
      <c r="F81" s="36">
        <v>1400000</v>
      </c>
    </row>
    <row r="82" spans="1:6" s="1" customFormat="1" x14ac:dyDescent="0.25">
      <c r="A82" s="24"/>
      <c r="B82" s="37" t="s">
        <v>113</v>
      </c>
      <c r="C82" s="38" t="s">
        <v>114</v>
      </c>
      <c r="D82" s="39">
        <v>1400000</v>
      </c>
      <c r="E82" s="39">
        <v>0</v>
      </c>
      <c r="F82" s="39">
        <v>1400000</v>
      </c>
    </row>
    <row r="83" spans="1:6" s="1" customFormat="1" x14ac:dyDescent="0.25">
      <c r="A83" s="24"/>
      <c r="B83" s="26" t="s">
        <v>199</v>
      </c>
      <c r="C83" s="26"/>
      <c r="D83" s="29" t="s">
        <v>200</v>
      </c>
      <c r="E83" s="28" t="s">
        <v>210</v>
      </c>
      <c r="F83" s="28" t="s">
        <v>211</v>
      </c>
    </row>
    <row r="84" spans="1:6" s="1" customFormat="1" x14ac:dyDescent="0.25">
      <c r="A84" s="24"/>
      <c r="B84" s="26" t="s">
        <v>201</v>
      </c>
      <c r="C84" s="26" t="s">
        <v>202</v>
      </c>
      <c r="D84" s="29" t="s">
        <v>214</v>
      </c>
      <c r="E84" s="28" t="s">
        <v>212</v>
      </c>
      <c r="F84" s="28" t="s">
        <v>214</v>
      </c>
    </row>
    <row r="85" spans="1:6" s="1" customFormat="1" x14ac:dyDescent="0.25">
      <c r="A85" s="24"/>
      <c r="B85" s="26" t="s">
        <v>204</v>
      </c>
      <c r="C85" s="26"/>
      <c r="D85" s="29"/>
      <c r="E85" s="29"/>
      <c r="F85" s="29"/>
    </row>
    <row r="86" spans="1:6" s="1" customFormat="1" x14ac:dyDescent="0.25">
      <c r="A86" s="24"/>
      <c r="B86" s="50" t="s">
        <v>22</v>
      </c>
      <c r="C86" s="51" t="s">
        <v>23</v>
      </c>
      <c r="D86" s="52">
        <v>0</v>
      </c>
      <c r="E86" s="52">
        <v>0</v>
      </c>
      <c r="F86" s="52">
        <v>0</v>
      </c>
    </row>
    <row r="87" spans="1:6" s="1" customFormat="1" x14ac:dyDescent="0.25">
      <c r="A87" s="24"/>
      <c r="B87" s="34" t="s">
        <v>24</v>
      </c>
      <c r="C87" s="35" t="s">
        <v>25</v>
      </c>
      <c r="D87" s="36">
        <v>0</v>
      </c>
      <c r="E87" s="36">
        <v>0</v>
      </c>
      <c r="F87" s="36">
        <v>0</v>
      </c>
    </row>
    <row r="88" spans="1:6" s="1" customFormat="1" ht="30" x14ac:dyDescent="0.25">
      <c r="A88" s="24"/>
      <c r="B88" s="37" t="s">
        <v>26</v>
      </c>
      <c r="C88" s="38" t="s">
        <v>27</v>
      </c>
      <c r="D88" s="39">
        <v>0</v>
      </c>
      <c r="E88" s="39">
        <v>0</v>
      </c>
      <c r="F88" s="39">
        <v>0</v>
      </c>
    </row>
    <row r="89" spans="1:6" s="1" customFormat="1" ht="30" x14ac:dyDescent="0.25">
      <c r="A89" s="24"/>
      <c r="B89" s="37" t="s">
        <v>28</v>
      </c>
      <c r="C89" s="38" t="s">
        <v>29</v>
      </c>
      <c r="D89" s="39">
        <v>0</v>
      </c>
      <c r="E89" s="39">
        <v>0</v>
      </c>
      <c r="F89" s="39">
        <v>0</v>
      </c>
    </row>
    <row r="90" spans="1:6" s="1" customFormat="1" x14ac:dyDescent="0.25">
      <c r="A90" s="24"/>
      <c r="B90" s="34" t="s">
        <v>40</v>
      </c>
      <c r="C90" s="35" t="s">
        <v>41</v>
      </c>
      <c r="D90" s="36">
        <v>0</v>
      </c>
      <c r="E90" s="36">
        <v>0</v>
      </c>
      <c r="F90" s="36">
        <v>0</v>
      </c>
    </row>
    <row r="91" spans="1:6" s="1" customFormat="1" ht="30" x14ac:dyDescent="0.25">
      <c r="A91" s="24"/>
      <c r="B91" s="37" t="s">
        <v>42</v>
      </c>
      <c r="C91" s="38" t="s">
        <v>43</v>
      </c>
      <c r="D91" s="39">
        <v>0</v>
      </c>
      <c r="E91" s="39">
        <v>0</v>
      </c>
      <c r="F91" s="39">
        <v>0</v>
      </c>
    </row>
    <row r="92" spans="1:6" s="1" customFormat="1" x14ac:dyDescent="0.25">
      <c r="A92" s="24"/>
      <c r="B92" s="53" t="s">
        <v>128</v>
      </c>
      <c r="C92" s="54" t="s">
        <v>129</v>
      </c>
      <c r="D92" s="55">
        <v>0</v>
      </c>
      <c r="E92" s="55">
        <v>0</v>
      </c>
      <c r="F92" s="55">
        <v>0</v>
      </c>
    </row>
    <row r="93" spans="1:6" s="1" customFormat="1" x14ac:dyDescent="0.25">
      <c r="A93" s="24"/>
      <c r="B93" s="34" t="s">
        <v>130</v>
      </c>
      <c r="C93" s="35" t="s">
        <v>131</v>
      </c>
      <c r="D93" s="36">
        <v>0</v>
      </c>
      <c r="E93" s="36">
        <v>0</v>
      </c>
      <c r="F93" s="36">
        <v>0</v>
      </c>
    </row>
    <row r="94" spans="1:6" s="1" customFormat="1" ht="30" x14ac:dyDescent="0.25">
      <c r="A94" s="24"/>
      <c r="B94" s="37" t="s">
        <v>132</v>
      </c>
      <c r="C94" s="38" t="s">
        <v>133</v>
      </c>
      <c r="D94" s="39">
        <v>0</v>
      </c>
      <c r="E94" s="39">
        <v>0</v>
      </c>
      <c r="F94" s="39">
        <v>0</v>
      </c>
    </row>
    <row r="95" spans="1:6" s="1" customFormat="1" x14ac:dyDescent="0.25">
      <c r="A95" s="24"/>
      <c r="B95" s="26" t="s">
        <v>199</v>
      </c>
      <c r="C95" s="26"/>
      <c r="D95" s="29" t="s">
        <v>211</v>
      </c>
      <c r="E95" s="28" t="s">
        <v>210</v>
      </c>
      <c r="F95" s="28" t="s">
        <v>211</v>
      </c>
    </row>
    <row r="96" spans="1:6" s="1" customFormat="1" x14ac:dyDescent="0.25">
      <c r="A96" s="24"/>
      <c r="B96" s="26" t="s">
        <v>201</v>
      </c>
      <c r="C96" s="26" t="s">
        <v>202</v>
      </c>
      <c r="D96" s="29" t="s">
        <v>214</v>
      </c>
      <c r="E96" s="28" t="s">
        <v>212</v>
      </c>
      <c r="F96" s="28" t="s">
        <v>214</v>
      </c>
    </row>
    <row r="97" spans="1:8" s="1" customFormat="1" x14ac:dyDescent="0.25">
      <c r="A97" s="24"/>
      <c r="B97" s="26" t="s">
        <v>205</v>
      </c>
      <c r="C97" s="26"/>
      <c r="D97" s="29"/>
      <c r="E97" s="29"/>
      <c r="F97" s="29"/>
    </row>
    <row r="98" spans="1:8" s="1" customFormat="1" x14ac:dyDescent="0.25">
      <c r="A98" s="24"/>
      <c r="B98" s="57" t="s">
        <v>167</v>
      </c>
      <c r="C98" s="58" t="s">
        <v>168</v>
      </c>
      <c r="D98" s="59">
        <v>0</v>
      </c>
      <c r="E98" s="59">
        <v>0</v>
      </c>
      <c r="F98" s="59">
        <v>0</v>
      </c>
    </row>
    <row r="99" spans="1:8" s="1" customFormat="1" x14ac:dyDescent="0.25">
      <c r="A99" s="24"/>
      <c r="B99" s="34" t="s">
        <v>169</v>
      </c>
      <c r="C99" s="35" t="s">
        <v>170</v>
      </c>
      <c r="D99" s="36">
        <v>0</v>
      </c>
      <c r="E99" s="36">
        <v>0</v>
      </c>
      <c r="F99" s="36">
        <v>0</v>
      </c>
    </row>
    <row r="100" spans="1:8" s="1" customFormat="1" x14ac:dyDescent="0.25">
      <c r="A100" s="24"/>
      <c r="B100" s="34" t="s">
        <v>171</v>
      </c>
      <c r="C100" s="35" t="s">
        <v>172</v>
      </c>
      <c r="D100" s="36">
        <v>0</v>
      </c>
      <c r="E100" s="36"/>
      <c r="F100" s="36">
        <v>0</v>
      </c>
    </row>
    <row r="102" spans="1:8" x14ac:dyDescent="0.25">
      <c r="A102" s="4"/>
      <c r="B102" s="62" t="s">
        <v>173</v>
      </c>
      <c r="C102" s="61"/>
      <c r="D102" s="61"/>
      <c r="E102" s="61"/>
      <c r="F102" s="61"/>
      <c r="G102" s="61"/>
      <c r="H102" s="61"/>
    </row>
    <row r="103" spans="1:8" x14ac:dyDescent="0.25">
      <c r="A103" s="87" t="s">
        <v>174</v>
      </c>
      <c r="B103" s="87"/>
      <c r="C103" s="87"/>
      <c r="D103" s="87"/>
      <c r="E103" s="87"/>
      <c r="F103" s="87"/>
      <c r="G103" s="87"/>
      <c r="H103" s="87"/>
    </row>
    <row r="104" spans="1:8" x14ac:dyDescent="0.25">
      <c r="A104" s="91" t="s">
        <v>346</v>
      </c>
      <c r="B104" s="91"/>
      <c r="C104" s="91"/>
      <c r="D104" s="91"/>
      <c r="E104" s="91"/>
      <c r="F104" s="91"/>
      <c r="G104" s="91"/>
      <c r="H104" s="91"/>
    </row>
    <row r="105" spans="1:8" x14ac:dyDescent="0.25">
      <c r="A105" s="91" t="s">
        <v>354</v>
      </c>
      <c r="B105" s="91"/>
      <c r="C105" s="91"/>
      <c r="D105" s="91"/>
      <c r="E105" s="91"/>
      <c r="F105" s="61"/>
      <c r="G105" s="61"/>
      <c r="H105" s="61"/>
    </row>
    <row r="106" spans="1:8" ht="30" x14ac:dyDescent="0.25">
      <c r="A106" s="63" t="s">
        <v>220</v>
      </c>
      <c r="B106" s="103" t="s">
        <v>221</v>
      </c>
      <c r="C106" s="104"/>
      <c r="D106" s="75" t="s">
        <v>222</v>
      </c>
      <c r="E106" s="75" t="s">
        <v>223</v>
      </c>
      <c r="F106" s="75" t="s">
        <v>224</v>
      </c>
    </row>
    <row r="107" spans="1:8" x14ac:dyDescent="0.25">
      <c r="A107" s="64" t="s">
        <v>44</v>
      </c>
      <c r="B107" s="105" t="s">
        <v>45</v>
      </c>
      <c r="C107" s="94"/>
      <c r="D107" s="76">
        <v>30274250</v>
      </c>
      <c r="E107" s="76">
        <v>690000</v>
      </c>
      <c r="F107" s="86">
        <v>30964250</v>
      </c>
    </row>
    <row r="108" spans="1:8" ht="30" x14ac:dyDescent="0.25">
      <c r="A108" s="65" t="s">
        <v>46</v>
      </c>
      <c r="B108" s="101" t="s">
        <v>225</v>
      </c>
      <c r="C108" s="94"/>
      <c r="D108" s="77">
        <v>366000</v>
      </c>
      <c r="E108" s="77">
        <v>0</v>
      </c>
      <c r="F108" s="77">
        <v>366000</v>
      </c>
    </row>
    <row r="109" spans="1:8" ht="30" x14ac:dyDescent="0.25">
      <c r="A109" s="66" t="s">
        <v>47</v>
      </c>
      <c r="B109" s="102" t="s">
        <v>226</v>
      </c>
      <c r="C109" s="94"/>
      <c r="D109" s="78">
        <v>366000</v>
      </c>
      <c r="E109" s="78">
        <v>0</v>
      </c>
      <c r="F109" s="78">
        <v>366000</v>
      </c>
    </row>
    <row r="110" spans="1:8" ht="30" x14ac:dyDescent="0.25">
      <c r="A110" s="67" t="s">
        <v>227</v>
      </c>
      <c r="B110" s="99" t="s">
        <v>228</v>
      </c>
      <c r="C110" s="94"/>
      <c r="D110" s="79">
        <v>266000</v>
      </c>
      <c r="E110" s="79">
        <v>0</v>
      </c>
      <c r="F110" s="79">
        <v>266000</v>
      </c>
    </row>
    <row r="111" spans="1:8" ht="30" x14ac:dyDescent="0.25">
      <c r="A111" s="68" t="s">
        <v>48</v>
      </c>
      <c r="B111" s="98" t="s">
        <v>229</v>
      </c>
      <c r="C111" s="94"/>
      <c r="D111" s="80">
        <v>148000</v>
      </c>
      <c r="E111" s="80">
        <v>0</v>
      </c>
      <c r="F111" s="80">
        <v>148000</v>
      </c>
    </row>
    <row r="112" spans="1:8" x14ac:dyDescent="0.25">
      <c r="A112" s="69" t="s">
        <v>230</v>
      </c>
      <c r="B112" s="96" t="s">
        <v>231</v>
      </c>
      <c r="C112" s="94"/>
      <c r="D112" s="81">
        <v>148000</v>
      </c>
      <c r="E112" s="81">
        <v>0</v>
      </c>
      <c r="F112" s="81">
        <v>148000</v>
      </c>
    </row>
    <row r="113" spans="1:6" ht="60" x14ac:dyDescent="0.25">
      <c r="A113" s="70" t="s">
        <v>232</v>
      </c>
      <c r="B113" s="97" t="s">
        <v>233</v>
      </c>
      <c r="C113" s="94"/>
      <c r="D113" s="82">
        <v>148000</v>
      </c>
      <c r="E113" s="82">
        <v>0</v>
      </c>
      <c r="F113" s="82">
        <v>148000</v>
      </c>
    </row>
    <row r="114" spans="1:6" ht="30" x14ac:dyDescent="0.25">
      <c r="A114" s="71" t="s">
        <v>234</v>
      </c>
      <c r="B114" s="93" t="s">
        <v>235</v>
      </c>
      <c r="C114" s="94"/>
      <c r="D114" s="83">
        <v>148000</v>
      </c>
      <c r="E114" s="83">
        <v>0</v>
      </c>
      <c r="F114" s="83">
        <v>148000</v>
      </c>
    </row>
    <row r="115" spans="1:6" x14ac:dyDescent="0.25">
      <c r="A115" s="72" t="s">
        <v>54</v>
      </c>
      <c r="B115" s="95" t="s">
        <v>55</v>
      </c>
      <c r="C115" s="94"/>
      <c r="D115" s="84">
        <v>60000</v>
      </c>
      <c r="E115" s="84">
        <v>0</v>
      </c>
      <c r="F115" s="84">
        <v>60000</v>
      </c>
    </row>
    <row r="116" spans="1:6" x14ac:dyDescent="0.25">
      <c r="A116" s="72" t="s">
        <v>54</v>
      </c>
      <c r="B116" s="95" t="s">
        <v>55</v>
      </c>
      <c r="C116" s="94"/>
      <c r="D116" s="84">
        <v>8000</v>
      </c>
      <c r="E116" s="84">
        <v>0</v>
      </c>
      <c r="F116" s="84">
        <v>8000</v>
      </c>
    </row>
    <row r="117" spans="1:6" x14ac:dyDescent="0.25">
      <c r="A117" s="72" t="s">
        <v>54</v>
      </c>
      <c r="B117" s="95" t="s">
        <v>55</v>
      </c>
      <c r="C117" s="94"/>
      <c r="D117" s="84">
        <v>30000</v>
      </c>
      <c r="E117" s="84">
        <v>0</v>
      </c>
      <c r="F117" s="84">
        <v>30000</v>
      </c>
    </row>
    <row r="118" spans="1:6" x14ac:dyDescent="0.25">
      <c r="A118" s="72" t="s">
        <v>73</v>
      </c>
      <c r="B118" s="95" t="s">
        <v>74</v>
      </c>
      <c r="C118" s="94"/>
      <c r="D118" s="84">
        <v>30000</v>
      </c>
      <c r="E118" s="84">
        <v>0</v>
      </c>
      <c r="F118" s="84">
        <v>30000</v>
      </c>
    </row>
    <row r="119" spans="1:6" x14ac:dyDescent="0.25">
      <c r="A119" s="72" t="s">
        <v>236</v>
      </c>
      <c r="B119" s="95" t="s">
        <v>218</v>
      </c>
      <c r="C119" s="94"/>
      <c r="D119" s="84">
        <v>20000</v>
      </c>
      <c r="E119" s="84">
        <v>0</v>
      </c>
      <c r="F119" s="84">
        <v>20000</v>
      </c>
    </row>
    <row r="120" spans="1:6" ht="30" x14ac:dyDescent="0.25">
      <c r="A120" s="68" t="s">
        <v>56</v>
      </c>
      <c r="B120" s="98" t="s">
        <v>237</v>
      </c>
      <c r="C120" s="94"/>
      <c r="D120" s="80">
        <v>18000</v>
      </c>
      <c r="E120" s="80">
        <v>0</v>
      </c>
      <c r="F120" s="80">
        <v>18000</v>
      </c>
    </row>
    <row r="121" spans="1:6" x14ac:dyDescent="0.25">
      <c r="A121" s="69" t="s">
        <v>230</v>
      </c>
      <c r="B121" s="96" t="s">
        <v>231</v>
      </c>
      <c r="C121" s="94"/>
      <c r="D121" s="81">
        <v>18000</v>
      </c>
      <c r="E121" s="81">
        <v>0</v>
      </c>
      <c r="F121" s="81">
        <v>18000</v>
      </c>
    </row>
    <row r="122" spans="1:6" ht="60" x14ac:dyDescent="0.25">
      <c r="A122" s="70" t="s">
        <v>49</v>
      </c>
      <c r="B122" s="97" t="s">
        <v>233</v>
      </c>
      <c r="C122" s="94"/>
      <c r="D122" s="82">
        <v>18000</v>
      </c>
      <c r="E122" s="82">
        <v>0</v>
      </c>
      <c r="F122" s="82">
        <v>18000</v>
      </c>
    </row>
    <row r="123" spans="1:6" ht="30" x14ac:dyDescent="0.25">
      <c r="A123" s="71" t="s">
        <v>234</v>
      </c>
      <c r="B123" s="93" t="s">
        <v>235</v>
      </c>
      <c r="C123" s="94"/>
      <c r="D123" s="83">
        <v>18000</v>
      </c>
      <c r="E123" s="83">
        <v>0</v>
      </c>
      <c r="F123" s="83">
        <v>18000</v>
      </c>
    </row>
    <row r="124" spans="1:6" x14ac:dyDescent="0.25">
      <c r="A124" s="72" t="s">
        <v>73</v>
      </c>
      <c r="B124" s="95" t="s">
        <v>74</v>
      </c>
      <c r="C124" s="94"/>
      <c r="D124" s="84">
        <v>18000</v>
      </c>
      <c r="E124" s="84">
        <v>0</v>
      </c>
      <c r="F124" s="84">
        <v>18000</v>
      </c>
    </row>
    <row r="125" spans="1:6" ht="45" x14ac:dyDescent="0.25">
      <c r="A125" s="68" t="s">
        <v>135</v>
      </c>
      <c r="B125" s="98" t="s">
        <v>238</v>
      </c>
      <c r="C125" s="94"/>
      <c r="D125" s="80">
        <v>100000</v>
      </c>
      <c r="E125" s="80">
        <v>0</v>
      </c>
      <c r="F125" s="80">
        <v>100000</v>
      </c>
    </row>
    <row r="126" spans="1:6" x14ac:dyDescent="0.25">
      <c r="A126" s="69" t="s">
        <v>239</v>
      </c>
      <c r="B126" s="96" t="s">
        <v>240</v>
      </c>
      <c r="C126" s="94"/>
      <c r="D126" s="81">
        <v>100000</v>
      </c>
      <c r="E126" s="81">
        <v>0</v>
      </c>
      <c r="F126" s="81">
        <v>100000</v>
      </c>
    </row>
    <row r="127" spans="1:6" ht="60" x14ac:dyDescent="0.25">
      <c r="A127" s="70" t="s">
        <v>49</v>
      </c>
      <c r="B127" s="97" t="s">
        <v>233</v>
      </c>
      <c r="C127" s="94"/>
      <c r="D127" s="82">
        <v>100000</v>
      </c>
      <c r="E127" s="82">
        <v>0</v>
      </c>
      <c r="F127" s="82">
        <v>100000</v>
      </c>
    </row>
    <row r="128" spans="1:6" ht="30" x14ac:dyDescent="0.25">
      <c r="A128" s="71" t="s">
        <v>234</v>
      </c>
      <c r="B128" s="93" t="s">
        <v>235</v>
      </c>
      <c r="C128" s="94"/>
      <c r="D128" s="83">
        <v>100000</v>
      </c>
      <c r="E128" s="83">
        <v>0</v>
      </c>
      <c r="F128" s="83">
        <v>100000</v>
      </c>
    </row>
    <row r="129" spans="1:6" x14ac:dyDescent="0.25">
      <c r="A129" s="72" t="s">
        <v>54</v>
      </c>
      <c r="B129" s="95" t="s">
        <v>55</v>
      </c>
      <c r="C129" s="94"/>
      <c r="D129" s="84">
        <v>100000</v>
      </c>
      <c r="E129" s="84">
        <v>0</v>
      </c>
      <c r="F129" s="84">
        <v>100000</v>
      </c>
    </row>
    <row r="130" spans="1:6" ht="30" x14ac:dyDescent="0.25">
      <c r="A130" s="67" t="s">
        <v>80</v>
      </c>
      <c r="B130" s="99" t="s">
        <v>241</v>
      </c>
      <c r="C130" s="94"/>
      <c r="D130" s="79">
        <v>100000</v>
      </c>
      <c r="E130" s="79">
        <v>0</v>
      </c>
      <c r="F130" s="79">
        <v>100000</v>
      </c>
    </row>
    <row r="131" spans="1:6" ht="30" x14ac:dyDescent="0.25">
      <c r="A131" s="68" t="s">
        <v>48</v>
      </c>
      <c r="B131" s="98" t="s">
        <v>242</v>
      </c>
      <c r="C131" s="94"/>
      <c r="D131" s="80">
        <v>100000</v>
      </c>
      <c r="E131" s="80">
        <v>0</v>
      </c>
      <c r="F131" s="80">
        <v>100000</v>
      </c>
    </row>
    <row r="132" spans="1:6" x14ac:dyDescent="0.25">
      <c r="A132" s="69" t="s">
        <v>239</v>
      </c>
      <c r="B132" s="96" t="s">
        <v>240</v>
      </c>
      <c r="C132" s="94"/>
      <c r="D132" s="81">
        <v>100000</v>
      </c>
      <c r="E132" s="81">
        <v>0</v>
      </c>
      <c r="F132" s="81">
        <v>100000</v>
      </c>
    </row>
    <row r="133" spans="1:6" ht="60" x14ac:dyDescent="0.25">
      <c r="A133" s="70" t="s">
        <v>97</v>
      </c>
      <c r="B133" s="97" t="s">
        <v>98</v>
      </c>
      <c r="C133" s="94"/>
      <c r="D133" s="82">
        <v>100000</v>
      </c>
      <c r="E133" s="82">
        <v>0</v>
      </c>
      <c r="F133" s="82">
        <v>100000</v>
      </c>
    </row>
    <row r="134" spans="1:6" ht="30" x14ac:dyDescent="0.25">
      <c r="A134" s="71" t="s">
        <v>234</v>
      </c>
      <c r="B134" s="93" t="s">
        <v>235</v>
      </c>
      <c r="C134" s="94"/>
      <c r="D134" s="83">
        <v>100000</v>
      </c>
      <c r="E134" s="83">
        <v>0</v>
      </c>
      <c r="F134" s="83">
        <v>100000</v>
      </c>
    </row>
    <row r="135" spans="1:6" x14ac:dyDescent="0.25">
      <c r="A135" s="72" t="s">
        <v>54</v>
      </c>
      <c r="B135" s="95" t="s">
        <v>55</v>
      </c>
      <c r="C135" s="94"/>
      <c r="D135" s="84">
        <v>100000</v>
      </c>
      <c r="E135" s="84">
        <v>0</v>
      </c>
      <c r="F135" s="84">
        <v>100000</v>
      </c>
    </row>
    <row r="136" spans="1:6" ht="30" x14ac:dyDescent="0.25">
      <c r="A136" s="65" t="s">
        <v>81</v>
      </c>
      <c r="B136" s="101" t="s">
        <v>243</v>
      </c>
      <c r="C136" s="94"/>
      <c r="D136" s="77">
        <v>629900</v>
      </c>
      <c r="E136" s="77">
        <v>0</v>
      </c>
      <c r="F136" s="77">
        <v>629900</v>
      </c>
    </row>
    <row r="137" spans="1:6" ht="30" x14ac:dyDescent="0.25">
      <c r="A137" s="66" t="s">
        <v>82</v>
      </c>
      <c r="B137" s="102" t="s">
        <v>244</v>
      </c>
      <c r="C137" s="94"/>
      <c r="D137" s="78">
        <v>629900</v>
      </c>
      <c r="E137" s="78">
        <v>0</v>
      </c>
      <c r="F137" s="78">
        <v>629900</v>
      </c>
    </row>
    <row r="138" spans="1:6" ht="45" x14ac:dyDescent="0.25">
      <c r="A138" s="73" t="s">
        <v>245</v>
      </c>
      <c r="B138" s="100" t="s">
        <v>246</v>
      </c>
      <c r="C138" s="94"/>
      <c r="D138" s="85">
        <v>629900</v>
      </c>
      <c r="E138" s="85">
        <v>0</v>
      </c>
      <c r="F138" s="85">
        <v>629900</v>
      </c>
    </row>
    <row r="139" spans="1:6" ht="30" x14ac:dyDescent="0.25">
      <c r="A139" s="67" t="s">
        <v>227</v>
      </c>
      <c r="B139" s="99" t="s">
        <v>228</v>
      </c>
      <c r="C139" s="94"/>
      <c r="D139" s="79">
        <v>629900</v>
      </c>
      <c r="E139" s="79">
        <v>0</v>
      </c>
      <c r="F139" s="79">
        <v>629900</v>
      </c>
    </row>
    <row r="140" spans="1:6" ht="30" x14ac:dyDescent="0.25">
      <c r="A140" s="68" t="s">
        <v>48</v>
      </c>
      <c r="B140" s="98" t="s">
        <v>229</v>
      </c>
      <c r="C140" s="94"/>
      <c r="D140" s="80">
        <v>359900</v>
      </c>
      <c r="E140" s="80">
        <v>0</v>
      </c>
      <c r="F140" s="80">
        <v>359900</v>
      </c>
    </row>
    <row r="141" spans="1:6" x14ac:dyDescent="0.25">
      <c r="A141" s="69" t="s">
        <v>230</v>
      </c>
      <c r="B141" s="96" t="s">
        <v>231</v>
      </c>
      <c r="C141" s="94"/>
      <c r="D141" s="81">
        <v>359900</v>
      </c>
      <c r="E141" s="81">
        <v>0</v>
      </c>
      <c r="F141" s="81">
        <v>359900</v>
      </c>
    </row>
    <row r="142" spans="1:6" ht="60" x14ac:dyDescent="0.25">
      <c r="A142" s="70" t="s">
        <v>232</v>
      </c>
      <c r="B142" s="97" t="s">
        <v>233</v>
      </c>
      <c r="C142" s="94"/>
      <c r="D142" s="82">
        <v>359900</v>
      </c>
      <c r="E142" s="82">
        <v>0</v>
      </c>
      <c r="F142" s="82">
        <v>359900</v>
      </c>
    </row>
    <row r="143" spans="1:6" ht="30" x14ac:dyDescent="0.25">
      <c r="A143" s="71" t="s">
        <v>234</v>
      </c>
      <c r="B143" s="93" t="s">
        <v>235</v>
      </c>
      <c r="C143" s="94"/>
      <c r="D143" s="83">
        <v>359900</v>
      </c>
      <c r="E143" s="83">
        <v>0</v>
      </c>
      <c r="F143" s="83">
        <v>359900</v>
      </c>
    </row>
    <row r="144" spans="1:6" x14ac:dyDescent="0.25">
      <c r="A144" s="72" t="s">
        <v>85</v>
      </c>
      <c r="B144" s="95" t="s">
        <v>86</v>
      </c>
      <c r="C144" s="94"/>
      <c r="D144" s="84">
        <v>136400</v>
      </c>
      <c r="E144" s="84">
        <v>0</v>
      </c>
      <c r="F144" s="84">
        <v>136400</v>
      </c>
    </row>
    <row r="145" spans="1:6" x14ac:dyDescent="0.25">
      <c r="A145" s="72" t="s">
        <v>87</v>
      </c>
      <c r="B145" s="95" t="s">
        <v>88</v>
      </c>
      <c r="C145" s="94"/>
      <c r="D145" s="84">
        <v>7500</v>
      </c>
      <c r="E145" s="84">
        <v>0</v>
      </c>
      <c r="F145" s="84">
        <v>7500</v>
      </c>
    </row>
    <row r="146" spans="1:6" x14ac:dyDescent="0.25">
      <c r="A146" s="72" t="s">
        <v>89</v>
      </c>
      <c r="B146" s="95" t="s">
        <v>90</v>
      </c>
      <c r="C146" s="94"/>
      <c r="D146" s="84">
        <v>23000</v>
      </c>
      <c r="E146" s="84">
        <v>0</v>
      </c>
      <c r="F146" s="84">
        <v>23000</v>
      </c>
    </row>
    <row r="147" spans="1:6" x14ac:dyDescent="0.25">
      <c r="A147" s="72" t="s">
        <v>91</v>
      </c>
      <c r="B147" s="95" t="s">
        <v>92</v>
      </c>
      <c r="C147" s="94"/>
      <c r="D147" s="84">
        <v>10000</v>
      </c>
      <c r="E147" s="84">
        <v>0</v>
      </c>
      <c r="F147" s="84">
        <v>10000</v>
      </c>
    </row>
    <row r="148" spans="1:6" x14ac:dyDescent="0.25">
      <c r="A148" s="72" t="s">
        <v>91</v>
      </c>
      <c r="B148" s="95" t="s">
        <v>92</v>
      </c>
      <c r="C148" s="94"/>
      <c r="D148" s="84">
        <v>8000</v>
      </c>
      <c r="E148" s="84">
        <v>0</v>
      </c>
      <c r="F148" s="84">
        <v>8000</v>
      </c>
    </row>
    <row r="149" spans="1:6" x14ac:dyDescent="0.25">
      <c r="A149" s="72" t="s">
        <v>63</v>
      </c>
      <c r="B149" s="95" t="s">
        <v>64</v>
      </c>
      <c r="C149" s="94"/>
      <c r="D149" s="84">
        <v>10000</v>
      </c>
      <c r="E149" s="84">
        <v>0</v>
      </c>
      <c r="F149" s="84">
        <v>10000</v>
      </c>
    </row>
    <row r="150" spans="1:6" x14ac:dyDescent="0.25">
      <c r="A150" s="72" t="s">
        <v>54</v>
      </c>
      <c r="B150" s="95" t="s">
        <v>55</v>
      </c>
      <c r="C150" s="94"/>
      <c r="D150" s="84">
        <v>100000</v>
      </c>
      <c r="E150" s="84">
        <v>0</v>
      </c>
      <c r="F150" s="84">
        <v>100000</v>
      </c>
    </row>
    <row r="151" spans="1:6" x14ac:dyDescent="0.25">
      <c r="A151" s="72" t="s">
        <v>54</v>
      </c>
      <c r="B151" s="95" t="s">
        <v>55</v>
      </c>
      <c r="C151" s="94"/>
      <c r="D151" s="84">
        <v>20000</v>
      </c>
      <c r="E151" s="84">
        <v>0</v>
      </c>
      <c r="F151" s="84">
        <v>20000</v>
      </c>
    </row>
    <row r="152" spans="1:6" x14ac:dyDescent="0.25">
      <c r="A152" s="72" t="s">
        <v>54</v>
      </c>
      <c r="B152" s="95" t="s">
        <v>55</v>
      </c>
      <c r="C152" s="94"/>
      <c r="D152" s="84">
        <v>15000</v>
      </c>
      <c r="E152" s="84">
        <v>0</v>
      </c>
      <c r="F152" s="84">
        <v>15000</v>
      </c>
    </row>
    <row r="153" spans="1:6" x14ac:dyDescent="0.25">
      <c r="A153" s="72" t="s">
        <v>54</v>
      </c>
      <c r="B153" s="95" t="s">
        <v>55</v>
      </c>
      <c r="C153" s="94"/>
      <c r="D153" s="84">
        <v>30000</v>
      </c>
      <c r="E153" s="84">
        <v>0</v>
      </c>
      <c r="F153" s="84">
        <v>30000</v>
      </c>
    </row>
    <row r="154" spans="1:6" ht="30" x14ac:dyDescent="0.25">
      <c r="A154" s="68" t="s">
        <v>59</v>
      </c>
      <c r="B154" s="98" t="s">
        <v>247</v>
      </c>
      <c r="C154" s="94"/>
      <c r="D154" s="80">
        <v>255000</v>
      </c>
      <c r="E154" s="80">
        <v>0</v>
      </c>
      <c r="F154" s="80">
        <v>255000</v>
      </c>
    </row>
    <row r="155" spans="1:6" x14ac:dyDescent="0.25">
      <c r="A155" s="69" t="s">
        <v>230</v>
      </c>
      <c r="B155" s="96" t="s">
        <v>231</v>
      </c>
      <c r="C155" s="94"/>
      <c r="D155" s="81">
        <v>255000</v>
      </c>
      <c r="E155" s="81">
        <v>0</v>
      </c>
      <c r="F155" s="81">
        <v>255000</v>
      </c>
    </row>
    <row r="156" spans="1:6" ht="60" x14ac:dyDescent="0.25">
      <c r="A156" s="70" t="s">
        <v>137</v>
      </c>
      <c r="B156" s="97" t="s">
        <v>138</v>
      </c>
      <c r="C156" s="94"/>
      <c r="D156" s="82">
        <v>255000</v>
      </c>
      <c r="E156" s="82">
        <v>0</v>
      </c>
      <c r="F156" s="82">
        <v>255000</v>
      </c>
    </row>
    <row r="157" spans="1:6" ht="30" x14ac:dyDescent="0.25">
      <c r="A157" s="71" t="s">
        <v>234</v>
      </c>
      <c r="B157" s="93" t="s">
        <v>235</v>
      </c>
      <c r="C157" s="94"/>
      <c r="D157" s="83">
        <v>255000</v>
      </c>
      <c r="E157" s="83">
        <v>0</v>
      </c>
      <c r="F157" s="83">
        <v>255000</v>
      </c>
    </row>
    <row r="158" spans="1:6" x14ac:dyDescent="0.25">
      <c r="A158" s="72" t="s">
        <v>73</v>
      </c>
      <c r="B158" s="95" t="s">
        <v>74</v>
      </c>
      <c r="C158" s="94"/>
      <c r="D158" s="84">
        <v>255000</v>
      </c>
      <c r="E158" s="84">
        <v>0</v>
      </c>
      <c r="F158" s="84">
        <v>255000</v>
      </c>
    </row>
    <row r="159" spans="1:6" ht="30" x14ac:dyDescent="0.25">
      <c r="A159" s="68" t="s">
        <v>103</v>
      </c>
      <c r="B159" s="98" t="s">
        <v>248</v>
      </c>
      <c r="C159" s="94"/>
      <c r="D159" s="80">
        <v>15000</v>
      </c>
      <c r="E159" s="80">
        <v>0</v>
      </c>
      <c r="F159" s="80">
        <v>15000</v>
      </c>
    </row>
    <row r="160" spans="1:6" x14ac:dyDescent="0.25">
      <c r="A160" s="69" t="s">
        <v>230</v>
      </c>
      <c r="B160" s="96" t="s">
        <v>231</v>
      </c>
      <c r="C160" s="94"/>
      <c r="D160" s="81">
        <v>15000</v>
      </c>
      <c r="E160" s="81">
        <v>0</v>
      </c>
      <c r="F160" s="81">
        <v>15000</v>
      </c>
    </row>
    <row r="161" spans="1:6" ht="60" x14ac:dyDescent="0.25">
      <c r="A161" s="70" t="s">
        <v>249</v>
      </c>
      <c r="B161" s="97" t="s">
        <v>250</v>
      </c>
      <c r="C161" s="94"/>
      <c r="D161" s="82">
        <v>15000</v>
      </c>
      <c r="E161" s="82">
        <v>0</v>
      </c>
      <c r="F161" s="82">
        <v>15000</v>
      </c>
    </row>
    <row r="162" spans="1:6" ht="30" x14ac:dyDescent="0.25">
      <c r="A162" s="71" t="s">
        <v>234</v>
      </c>
      <c r="B162" s="93" t="s">
        <v>235</v>
      </c>
      <c r="C162" s="94"/>
      <c r="D162" s="83">
        <v>15000</v>
      </c>
      <c r="E162" s="83">
        <v>0</v>
      </c>
      <c r="F162" s="83">
        <v>15000</v>
      </c>
    </row>
    <row r="163" spans="1:6" x14ac:dyDescent="0.25">
      <c r="A163" s="72" t="s">
        <v>73</v>
      </c>
      <c r="B163" s="95" t="s">
        <v>74</v>
      </c>
      <c r="C163" s="94"/>
      <c r="D163" s="84">
        <v>15000</v>
      </c>
      <c r="E163" s="84">
        <v>0</v>
      </c>
      <c r="F163" s="84">
        <v>15000</v>
      </c>
    </row>
    <row r="164" spans="1:6" ht="30" x14ac:dyDescent="0.25">
      <c r="A164" s="65" t="s">
        <v>93</v>
      </c>
      <c r="B164" s="101" t="s">
        <v>94</v>
      </c>
      <c r="C164" s="94"/>
      <c r="D164" s="77">
        <v>29278350</v>
      </c>
      <c r="E164" s="77">
        <v>690000</v>
      </c>
      <c r="F164" s="77">
        <v>29968350</v>
      </c>
    </row>
    <row r="165" spans="1:6" ht="30" x14ac:dyDescent="0.25">
      <c r="A165" s="66" t="s">
        <v>95</v>
      </c>
      <c r="B165" s="102" t="s">
        <v>251</v>
      </c>
      <c r="C165" s="94"/>
      <c r="D165" s="78">
        <v>29278350</v>
      </c>
      <c r="E165" s="78">
        <v>690000</v>
      </c>
      <c r="F165" s="78">
        <v>29968350</v>
      </c>
    </row>
    <row r="166" spans="1:6" ht="45" x14ac:dyDescent="0.25">
      <c r="A166" s="73" t="s">
        <v>245</v>
      </c>
      <c r="B166" s="100" t="s">
        <v>246</v>
      </c>
      <c r="C166" s="94"/>
      <c r="D166" s="85">
        <v>1194350</v>
      </c>
      <c r="E166" s="85">
        <v>0</v>
      </c>
      <c r="F166" s="85">
        <v>1194350</v>
      </c>
    </row>
    <row r="167" spans="1:6" ht="30" x14ac:dyDescent="0.25">
      <c r="A167" s="67" t="s">
        <v>80</v>
      </c>
      <c r="B167" s="99" t="s">
        <v>241</v>
      </c>
      <c r="C167" s="94"/>
      <c r="D167" s="79">
        <v>1194350</v>
      </c>
      <c r="E167" s="79">
        <v>0</v>
      </c>
      <c r="F167" s="79">
        <v>1194350</v>
      </c>
    </row>
    <row r="168" spans="1:6" ht="30" x14ac:dyDescent="0.25">
      <c r="A168" s="68" t="s">
        <v>48</v>
      </c>
      <c r="B168" s="98" t="s">
        <v>242</v>
      </c>
      <c r="C168" s="94"/>
      <c r="D168" s="80">
        <v>1164350</v>
      </c>
      <c r="E168" s="80">
        <v>0</v>
      </c>
      <c r="F168" s="80">
        <v>1164350</v>
      </c>
    </row>
    <row r="169" spans="1:6" x14ac:dyDescent="0.25">
      <c r="A169" s="69" t="s">
        <v>230</v>
      </c>
      <c r="B169" s="96" t="s">
        <v>231</v>
      </c>
      <c r="C169" s="94"/>
      <c r="D169" s="81">
        <v>979350</v>
      </c>
      <c r="E169" s="81">
        <v>0</v>
      </c>
      <c r="F169" s="81">
        <v>979350</v>
      </c>
    </row>
    <row r="170" spans="1:6" ht="60" x14ac:dyDescent="0.25">
      <c r="A170" s="70" t="s">
        <v>97</v>
      </c>
      <c r="B170" s="97" t="s">
        <v>98</v>
      </c>
      <c r="C170" s="94"/>
      <c r="D170" s="82">
        <v>979350</v>
      </c>
      <c r="E170" s="82">
        <v>0</v>
      </c>
      <c r="F170" s="82">
        <v>979350</v>
      </c>
    </row>
    <row r="171" spans="1:6" ht="30" x14ac:dyDescent="0.25">
      <c r="A171" s="71" t="s">
        <v>234</v>
      </c>
      <c r="B171" s="93" t="s">
        <v>235</v>
      </c>
      <c r="C171" s="94"/>
      <c r="D171" s="83">
        <v>979350</v>
      </c>
      <c r="E171" s="83">
        <v>0</v>
      </c>
      <c r="F171" s="83">
        <v>979350</v>
      </c>
    </row>
    <row r="172" spans="1:6" x14ac:dyDescent="0.25">
      <c r="A172" s="72" t="s">
        <v>63</v>
      </c>
      <c r="B172" s="95" t="s">
        <v>64</v>
      </c>
      <c r="C172" s="94"/>
      <c r="D172" s="84">
        <v>87000</v>
      </c>
      <c r="E172" s="84">
        <v>0</v>
      </c>
      <c r="F172" s="84">
        <v>87000</v>
      </c>
    </row>
    <row r="173" spans="1:6" x14ac:dyDescent="0.25">
      <c r="A173" s="72" t="s">
        <v>85</v>
      </c>
      <c r="B173" s="95" t="s">
        <v>86</v>
      </c>
      <c r="C173" s="94"/>
      <c r="D173" s="84">
        <v>348000</v>
      </c>
      <c r="E173" s="84">
        <v>0</v>
      </c>
      <c r="F173" s="84">
        <v>348000</v>
      </c>
    </row>
    <row r="174" spans="1:6" x14ac:dyDescent="0.25">
      <c r="A174" s="72" t="s">
        <v>85</v>
      </c>
      <c r="B174" s="95" t="s">
        <v>86</v>
      </c>
      <c r="C174" s="94"/>
      <c r="D174" s="84">
        <v>2000</v>
      </c>
      <c r="E174" s="84">
        <v>0</v>
      </c>
      <c r="F174" s="84">
        <v>2000</v>
      </c>
    </row>
    <row r="175" spans="1:6" x14ac:dyDescent="0.25">
      <c r="A175" s="72" t="s">
        <v>87</v>
      </c>
      <c r="B175" s="95" t="s">
        <v>88</v>
      </c>
      <c r="C175" s="94"/>
      <c r="D175" s="84">
        <v>30000</v>
      </c>
      <c r="E175" s="84">
        <v>0</v>
      </c>
      <c r="F175" s="84">
        <v>30000</v>
      </c>
    </row>
    <row r="176" spans="1:6" x14ac:dyDescent="0.25">
      <c r="A176" s="72" t="s">
        <v>89</v>
      </c>
      <c r="B176" s="95" t="s">
        <v>90</v>
      </c>
      <c r="C176" s="94"/>
      <c r="D176" s="84">
        <v>57750</v>
      </c>
      <c r="E176" s="84">
        <v>0</v>
      </c>
      <c r="F176" s="84">
        <v>57750</v>
      </c>
    </row>
    <row r="177" spans="1:6" x14ac:dyDescent="0.25">
      <c r="A177" s="72" t="s">
        <v>91</v>
      </c>
      <c r="B177" s="95" t="s">
        <v>92</v>
      </c>
      <c r="C177" s="94"/>
      <c r="D177" s="84">
        <v>5000</v>
      </c>
      <c r="E177" s="84">
        <v>0</v>
      </c>
      <c r="F177" s="84">
        <v>5000</v>
      </c>
    </row>
    <row r="178" spans="1:6" x14ac:dyDescent="0.25">
      <c r="A178" s="72" t="s">
        <v>91</v>
      </c>
      <c r="B178" s="95" t="s">
        <v>92</v>
      </c>
      <c r="C178" s="94"/>
      <c r="D178" s="84">
        <v>48000</v>
      </c>
      <c r="E178" s="84">
        <v>0</v>
      </c>
      <c r="F178" s="84">
        <v>48000</v>
      </c>
    </row>
    <row r="179" spans="1:6" x14ac:dyDescent="0.25">
      <c r="A179" s="72" t="s">
        <v>91</v>
      </c>
      <c r="B179" s="95" t="s">
        <v>92</v>
      </c>
      <c r="C179" s="94"/>
      <c r="D179" s="84">
        <v>20000</v>
      </c>
      <c r="E179" s="84">
        <v>0</v>
      </c>
      <c r="F179" s="84">
        <v>20000</v>
      </c>
    </row>
    <row r="180" spans="1:6" x14ac:dyDescent="0.25">
      <c r="A180" s="72" t="s">
        <v>91</v>
      </c>
      <c r="B180" s="95" t="s">
        <v>92</v>
      </c>
      <c r="C180" s="94"/>
      <c r="D180" s="84">
        <v>10000</v>
      </c>
      <c r="E180" s="84">
        <v>0</v>
      </c>
      <c r="F180" s="84">
        <v>10000</v>
      </c>
    </row>
    <row r="181" spans="1:6" x14ac:dyDescent="0.25">
      <c r="A181" s="72" t="s">
        <v>61</v>
      </c>
      <c r="B181" s="95" t="s">
        <v>62</v>
      </c>
      <c r="C181" s="94"/>
      <c r="D181" s="84">
        <v>8000</v>
      </c>
      <c r="E181" s="84">
        <v>0</v>
      </c>
      <c r="F181" s="84">
        <v>8000</v>
      </c>
    </row>
    <row r="182" spans="1:6" x14ac:dyDescent="0.25">
      <c r="A182" s="72" t="s">
        <v>61</v>
      </c>
      <c r="B182" s="95" t="s">
        <v>62</v>
      </c>
      <c r="C182" s="94"/>
      <c r="D182" s="84">
        <v>6000</v>
      </c>
      <c r="E182" s="84">
        <v>0</v>
      </c>
      <c r="F182" s="84">
        <v>6000</v>
      </c>
    </row>
    <row r="183" spans="1:6" x14ac:dyDescent="0.25">
      <c r="A183" s="72" t="s">
        <v>61</v>
      </c>
      <c r="B183" s="95" t="s">
        <v>62</v>
      </c>
      <c r="C183" s="94"/>
      <c r="D183" s="84">
        <v>1000</v>
      </c>
      <c r="E183" s="84">
        <v>0</v>
      </c>
      <c r="F183" s="84">
        <v>1000</v>
      </c>
    </row>
    <row r="184" spans="1:6" x14ac:dyDescent="0.25">
      <c r="A184" s="72" t="s">
        <v>61</v>
      </c>
      <c r="B184" s="95" t="s">
        <v>62</v>
      </c>
      <c r="C184" s="94"/>
      <c r="D184" s="84">
        <v>35000</v>
      </c>
      <c r="E184" s="84">
        <v>0</v>
      </c>
      <c r="F184" s="84">
        <v>35000</v>
      </c>
    </row>
    <row r="185" spans="1:6" x14ac:dyDescent="0.25">
      <c r="A185" s="72" t="s">
        <v>61</v>
      </c>
      <c r="B185" s="95" t="s">
        <v>62</v>
      </c>
      <c r="C185" s="94"/>
      <c r="D185" s="84">
        <v>20000</v>
      </c>
      <c r="E185" s="84">
        <v>0</v>
      </c>
      <c r="F185" s="84">
        <v>20000</v>
      </c>
    </row>
    <row r="186" spans="1:6" x14ac:dyDescent="0.25">
      <c r="A186" s="72" t="s">
        <v>63</v>
      </c>
      <c r="B186" s="95" t="s">
        <v>64</v>
      </c>
      <c r="C186" s="94"/>
      <c r="D186" s="84">
        <v>15000</v>
      </c>
      <c r="E186" s="84">
        <v>0</v>
      </c>
      <c r="F186" s="84">
        <v>15000</v>
      </c>
    </row>
    <row r="187" spans="1:6" x14ac:dyDescent="0.25">
      <c r="A187" s="72" t="s">
        <v>54</v>
      </c>
      <c r="B187" s="95" t="s">
        <v>55</v>
      </c>
      <c r="C187" s="94"/>
      <c r="D187" s="84">
        <v>2000</v>
      </c>
      <c r="E187" s="84">
        <v>0</v>
      </c>
      <c r="F187" s="84">
        <v>2000</v>
      </c>
    </row>
    <row r="188" spans="1:6" x14ac:dyDescent="0.25">
      <c r="A188" s="72" t="s">
        <v>101</v>
      </c>
      <c r="B188" s="95" t="s">
        <v>102</v>
      </c>
      <c r="C188" s="94"/>
      <c r="D188" s="84">
        <v>14000</v>
      </c>
      <c r="E188" s="84">
        <v>0</v>
      </c>
      <c r="F188" s="84">
        <v>14000</v>
      </c>
    </row>
    <row r="189" spans="1:6" x14ac:dyDescent="0.25">
      <c r="A189" s="72" t="s">
        <v>101</v>
      </c>
      <c r="B189" s="95" t="s">
        <v>102</v>
      </c>
      <c r="C189" s="94"/>
      <c r="D189" s="84">
        <v>60000</v>
      </c>
      <c r="E189" s="84">
        <v>0</v>
      </c>
      <c r="F189" s="84">
        <v>60000</v>
      </c>
    </row>
    <row r="190" spans="1:6" x14ac:dyDescent="0.25">
      <c r="A190" s="72" t="s">
        <v>85</v>
      </c>
      <c r="B190" s="95" t="s">
        <v>86</v>
      </c>
      <c r="C190" s="94"/>
      <c r="D190" s="84">
        <v>97500</v>
      </c>
      <c r="E190" s="84">
        <v>0</v>
      </c>
      <c r="F190" s="84">
        <v>97500</v>
      </c>
    </row>
    <row r="191" spans="1:6" x14ac:dyDescent="0.25">
      <c r="A191" s="72" t="s">
        <v>89</v>
      </c>
      <c r="B191" s="95" t="s">
        <v>90</v>
      </c>
      <c r="C191" s="94"/>
      <c r="D191" s="84">
        <v>16100</v>
      </c>
      <c r="E191" s="84">
        <v>0</v>
      </c>
      <c r="F191" s="84">
        <v>16100</v>
      </c>
    </row>
    <row r="192" spans="1:6" x14ac:dyDescent="0.25">
      <c r="A192" s="72" t="s">
        <v>91</v>
      </c>
      <c r="B192" s="95" t="s">
        <v>92</v>
      </c>
      <c r="C192" s="94"/>
      <c r="D192" s="84">
        <v>7000</v>
      </c>
      <c r="E192" s="84">
        <v>0</v>
      </c>
      <c r="F192" s="84">
        <v>7000</v>
      </c>
    </row>
    <row r="193" spans="1:6" x14ac:dyDescent="0.25">
      <c r="A193" s="72" t="s">
        <v>91</v>
      </c>
      <c r="B193" s="95" t="s">
        <v>92</v>
      </c>
      <c r="C193" s="94"/>
      <c r="D193" s="84">
        <v>10000</v>
      </c>
      <c r="E193" s="84">
        <v>0</v>
      </c>
      <c r="F193" s="84">
        <v>10000</v>
      </c>
    </row>
    <row r="194" spans="1:6" x14ac:dyDescent="0.25">
      <c r="A194" s="72" t="s">
        <v>63</v>
      </c>
      <c r="B194" s="95" t="s">
        <v>64</v>
      </c>
      <c r="C194" s="94"/>
      <c r="D194" s="84">
        <v>30000</v>
      </c>
      <c r="E194" s="84">
        <v>0</v>
      </c>
      <c r="F194" s="84">
        <v>30000</v>
      </c>
    </row>
    <row r="195" spans="1:6" x14ac:dyDescent="0.25">
      <c r="A195" s="72" t="s">
        <v>121</v>
      </c>
      <c r="B195" s="95" t="s">
        <v>122</v>
      </c>
      <c r="C195" s="94"/>
      <c r="D195" s="84">
        <v>50000</v>
      </c>
      <c r="E195" s="84">
        <v>0</v>
      </c>
      <c r="F195" s="84">
        <v>50000</v>
      </c>
    </row>
    <row r="196" spans="1:6" x14ac:dyDescent="0.25">
      <c r="A196" s="69" t="s">
        <v>252</v>
      </c>
      <c r="B196" s="96" t="s">
        <v>253</v>
      </c>
      <c r="C196" s="94"/>
      <c r="D196" s="81">
        <v>185000</v>
      </c>
      <c r="E196" s="81">
        <v>0</v>
      </c>
      <c r="F196" s="81">
        <v>185000</v>
      </c>
    </row>
    <row r="197" spans="1:6" ht="60" x14ac:dyDescent="0.25">
      <c r="A197" s="70" t="s">
        <v>97</v>
      </c>
      <c r="B197" s="97" t="s">
        <v>98</v>
      </c>
      <c r="C197" s="94"/>
      <c r="D197" s="82">
        <v>185000</v>
      </c>
      <c r="E197" s="82">
        <v>0</v>
      </c>
      <c r="F197" s="82">
        <v>185000</v>
      </c>
    </row>
    <row r="198" spans="1:6" ht="30" x14ac:dyDescent="0.25">
      <c r="A198" s="71" t="s">
        <v>234</v>
      </c>
      <c r="B198" s="93" t="s">
        <v>235</v>
      </c>
      <c r="C198" s="94"/>
      <c r="D198" s="83">
        <v>185000</v>
      </c>
      <c r="E198" s="83">
        <v>0</v>
      </c>
      <c r="F198" s="83">
        <v>185000</v>
      </c>
    </row>
    <row r="199" spans="1:6" x14ac:dyDescent="0.25">
      <c r="A199" s="72" t="s">
        <v>63</v>
      </c>
      <c r="B199" s="95" t="s">
        <v>64</v>
      </c>
      <c r="C199" s="94"/>
      <c r="D199" s="84">
        <v>35000</v>
      </c>
      <c r="E199" s="84">
        <v>0</v>
      </c>
      <c r="F199" s="84">
        <v>35000</v>
      </c>
    </row>
    <row r="200" spans="1:6" x14ac:dyDescent="0.25">
      <c r="A200" s="72" t="s">
        <v>63</v>
      </c>
      <c r="B200" s="95" t="s">
        <v>64</v>
      </c>
      <c r="C200" s="94"/>
      <c r="D200" s="84">
        <v>5000</v>
      </c>
      <c r="E200" s="84">
        <v>0</v>
      </c>
      <c r="F200" s="84">
        <v>5000</v>
      </c>
    </row>
    <row r="201" spans="1:6" x14ac:dyDescent="0.25">
      <c r="A201" s="72" t="s">
        <v>54</v>
      </c>
      <c r="B201" s="95" t="s">
        <v>55</v>
      </c>
      <c r="C201" s="94"/>
      <c r="D201" s="84">
        <v>25000</v>
      </c>
      <c r="E201" s="84">
        <v>0</v>
      </c>
      <c r="F201" s="84">
        <v>25000</v>
      </c>
    </row>
    <row r="202" spans="1:6" x14ac:dyDescent="0.25">
      <c r="A202" s="72" t="s">
        <v>63</v>
      </c>
      <c r="B202" s="95" t="s">
        <v>64</v>
      </c>
      <c r="C202" s="94"/>
      <c r="D202" s="84">
        <v>100000</v>
      </c>
      <c r="E202" s="84">
        <v>0</v>
      </c>
      <c r="F202" s="84">
        <v>100000</v>
      </c>
    </row>
    <row r="203" spans="1:6" x14ac:dyDescent="0.25">
      <c r="A203" s="72" t="s">
        <v>63</v>
      </c>
      <c r="B203" s="95" t="s">
        <v>64</v>
      </c>
      <c r="C203" s="94"/>
      <c r="D203" s="84">
        <v>20000</v>
      </c>
      <c r="E203" s="84">
        <v>0</v>
      </c>
      <c r="F203" s="84">
        <v>20000</v>
      </c>
    </row>
    <row r="204" spans="1:6" ht="45" x14ac:dyDescent="0.25">
      <c r="A204" s="68" t="s">
        <v>75</v>
      </c>
      <c r="B204" s="98" t="s">
        <v>254</v>
      </c>
      <c r="C204" s="94"/>
      <c r="D204" s="80">
        <v>30000</v>
      </c>
      <c r="E204" s="80">
        <v>0</v>
      </c>
      <c r="F204" s="80">
        <v>30000</v>
      </c>
    </row>
    <row r="205" spans="1:6" x14ac:dyDescent="0.25">
      <c r="A205" s="69" t="s">
        <v>230</v>
      </c>
      <c r="B205" s="96" t="s">
        <v>231</v>
      </c>
      <c r="C205" s="94"/>
      <c r="D205" s="81">
        <v>30000</v>
      </c>
      <c r="E205" s="81">
        <v>0</v>
      </c>
      <c r="F205" s="81">
        <v>30000</v>
      </c>
    </row>
    <row r="206" spans="1:6" ht="60" x14ac:dyDescent="0.25">
      <c r="A206" s="70" t="s">
        <v>57</v>
      </c>
      <c r="B206" s="97" t="s">
        <v>58</v>
      </c>
      <c r="C206" s="94"/>
      <c r="D206" s="82">
        <v>30000</v>
      </c>
      <c r="E206" s="82">
        <v>0</v>
      </c>
      <c r="F206" s="82">
        <v>30000</v>
      </c>
    </row>
    <row r="207" spans="1:6" ht="30" x14ac:dyDescent="0.25">
      <c r="A207" s="71" t="s">
        <v>234</v>
      </c>
      <c r="B207" s="93" t="s">
        <v>235</v>
      </c>
      <c r="C207" s="94"/>
      <c r="D207" s="83">
        <v>30000</v>
      </c>
      <c r="E207" s="83">
        <v>0</v>
      </c>
      <c r="F207" s="83">
        <v>30000</v>
      </c>
    </row>
    <row r="208" spans="1:6" x14ac:dyDescent="0.25">
      <c r="A208" s="72" t="s">
        <v>78</v>
      </c>
      <c r="B208" s="95" t="s">
        <v>79</v>
      </c>
      <c r="C208" s="94"/>
      <c r="D208" s="84">
        <v>10000</v>
      </c>
      <c r="E208" s="84">
        <v>0</v>
      </c>
      <c r="F208" s="84">
        <v>10000</v>
      </c>
    </row>
    <row r="209" spans="1:6" x14ac:dyDescent="0.25">
      <c r="A209" s="72" t="s">
        <v>78</v>
      </c>
      <c r="B209" s="95" t="s">
        <v>79</v>
      </c>
      <c r="C209" s="94"/>
      <c r="D209" s="84">
        <v>20000</v>
      </c>
      <c r="E209" s="84">
        <v>0</v>
      </c>
      <c r="F209" s="84">
        <v>20000</v>
      </c>
    </row>
    <row r="210" spans="1:6" ht="45" x14ac:dyDescent="0.25">
      <c r="A210" s="73" t="s">
        <v>255</v>
      </c>
      <c r="B210" s="100" t="s">
        <v>256</v>
      </c>
      <c r="C210" s="94"/>
      <c r="D210" s="85">
        <v>18660150</v>
      </c>
      <c r="E210" s="85">
        <v>-175000</v>
      </c>
      <c r="F210" s="85">
        <v>18485150</v>
      </c>
    </row>
    <row r="211" spans="1:6" ht="30" x14ac:dyDescent="0.25">
      <c r="A211" s="67" t="s">
        <v>227</v>
      </c>
      <c r="B211" s="99" t="s">
        <v>257</v>
      </c>
      <c r="C211" s="94"/>
      <c r="D211" s="79">
        <v>2137650</v>
      </c>
      <c r="E211" s="79">
        <v>-315000</v>
      </c>
      <c r="F211" s="79">
        <v>1822650</v>
      </c>
    </row>
    <row r="212" spans="1:6" ht="30" x14ac:dyDescent="0.25">
      <c r="A212" s="68" t="s">
        <v>48</v>
      </c>
      <c r="B212" s="98" t="s">
        <v>258</v>
      </c>
      <c r="C212" s="94"/>
      <c r="D212" s="80">
        <v>575000</v>
      </c>
      <c r="E212" s="80">
        <v>-475000</v>
      </c>
      <c r="F212" s="80">
        <v>100000</v>
      </c>
    </row>
    <row r="213" spans="1:6" x14ac:dyDescent="0.25">
      <c r="A213" s="69" t="s">
        <v>230</v>
      </c>
      <c r="B213" s="96" t="s">
        <v>231</v>
      </c>
      <c r="C213" s="94"/>
      <c r="D213" s="81">
        <v>575000</v>
      </c>
      <c r="E213" s="81">
        <v>-475000</v>
      </c>
      <c r="F213" s="81">
        <v>100000</v>
      </c>
    </row>
    <row r="214" spans="1:6" ht="60" x14ac:dyDescent="0.25">
      <c r="A214" s="70" t="s">
        <v>109</v>
      </c>
      <c r="B214" s="97" t="s">
        <v>259</v>
      </c>
      <c r="C214" s="94"/>
      <c r="D214" s="82">
        <v>575000</v>
      </c>
      <c r="E214" s="82">
        <v>-475000</v>
      </c>
      <c r="F214" s="82">
        <v>100000</v>
      </c>
    </row>
    <row r="215" spans="1:6" ht="30" x14ac:dyDescent="0.25">
      <c r="A215" s="71" t="s">
        <v>234</v>
      </c>
      <c r="B215" s="93" t="s">
        <v>235</v>
      </c>
      <c r="C215" s="94"/>
      <c r="D215" s="83">
        <v>575000</v>
      </c>
      <c r="E215" s="83">
        <v>-475000</v>
      </c>
      <c r="F215" s="83">
        <v>100000</v>
      </c>
    </row>
    <row r="216" spans="1:6" x14ac:dyDescent="0.25">
      <c r="A216" s="72" t="s">
        <v>121</v>
      </c>
      <c r="B216" s="95" t="s">
        <v>122</v>
      </c>
      <c r="C216" s="94"/>
      <c r="D216" s="84">
        <v>190000</v>
      </c>
      <c r="E216" s="84">
        <v>-190000</v>
      </c>
      <c r="F216" s="84">
        <v>0</v>
      </c>
    </row>
    <row r="217" spans="1:6" x14ac:dyDescent="0.25">
      <c r="A217" s="72" t="s">
        <v>119</v>
      </c>
      <c r="B217" s="95" t="s">
        <v>120</v>
      </c>
      <c r="C217" s="94"/>
      <c r="D217" s="84">
        <v>285000</v>
      </c>
      <c r="E217" s="84">
        <v>-285000</v>
      </c>
      <c r="F217" s="84">
        <v>0</v>
      </c>
    </row>
    <row r="218" spans="1:6" x14ac:dyDescent="0.25">
      <c r="A218" s="72" t="s">
        <v>113</v>
      </c>
      <c r="B218" s="95" t="s">
        <v>114</v>
      </c>
      <c r="C218" s="94"/>
      <c r="D218" s="84">
        <v>100000</v>
      </c>
      <c r="E218" s="84">
        <v>0</v>
      </c>
      <c r="F218" s="84">
        <v>100000</v>
      </c>
    </row>
    <row r="219" spans="1:6" ht="30" x14ac:dyDescent="0.25">
      <c r="A219" s="68" t="s">
        <v>56</v>
      </c>
      <c r="B219" s="98" t="s">
        <v>260</v>
      </c>
      <c r="C219" s="94"/>
      <c r="D219" s="80">
        <v>300000</v>
      </c>
      <c r="E219" s="80">
        <v>50000</v>
      </c>
      <c r="F219" s="80">
        <v>350000</v>
      </c>
    </row>
    <row r="220" spans="1:6" x14ac:dyDescent="0.25">
      <c r="A220" s="69" t="s">
        <v>252</v>
      </c>
      <c r="B220" s="96" t="s">
        <v>253</v>
      </c>
      <c r="C220" s="94"/>
      <c r="D220" s="81">
        <v>300000</v>
      </c>
      <c r="E220" s="81">
        <v>50000</v>
      </c>
      <c r="F220" s="81">
        <v>350000</v>
      </c>
    </row>
    <row r="221" spans="1:6" ht="60" x14ac:dyDescent="0.25">
      <c r="A221" s="70" t="s">
        <v>153</v>
      </c>
      <c r="B221" s="97" t="s">
        <v>154</v>
      </c>
      <c r="C221" s="94"/>
      <c r="D221" s="82">
        <v>300000</v>
      </c>
      <c r="E221" s="82">
        <v>50000</v>
      </c>
      <c r="F221" s="82">
        <v>350000</v>
      </c>
    </row>
    <row r="222" spans="1:6" ht="30" x14ac:dyDescent="0.25">
      <c r="A222" s="71" t="s">
        <v>234</v>
      </c>
      <c r="B222" s="93" t="s">
        <v>235</v>
      </c>
      <c r="C222" s="94"/>
      <c r="D222" s="83">
        <v>300000</v>
      </c>
      <c r="E222" s="83">
        <v>50000</v>
      </c>
      <c r="F222" s="83">
        <v>350000</v>
      </c>
    </row>
    <row r="223" spans="1:6" x14ac:dyDescent="0.25">
      <c r="A223" s="72" t="s">
        <v>63</v>
      </c>
      <c r="B223" s="95" t="s">
        <v>64</v>
      </c>
      <c r="C223" s="94"/>
      <c r="D223" s="84">
        <v>300000</v>
      </c>
      <c r="E223" s="84">
        <v>0</v>
      </c>
      <c r="F223" s="84">
        <v>300000</v>
      </c>
    </row>
    <row r="224" spans="1:6" x14ac:dyDescent="0.25">
      <c r="A224" s="72" t="s">
        <v>63</v>
      </c>
      <c r="B224" s="95" t="s">
        <v>64</v>
      </c>
      <c r="C224" s="94"/>
      <c r="D224" s="84">
        <v>0</v>
      </c>
      <c r="E224" s="84">
        <v>50000</v>
      </c>
      <c r="F224" s="84">
        <v>50000</v>
      </c>
    </row>
    <row r="225" spans="1:6" ht="30" x14ac:dyDescent="0.25">
      <c r="A225" s="68" t="s">
        <v>59</v>
      </c>
      <c r="B225" s="98" t="s">
        <v>261</v>
      </c>
      <c r="C225" s="94"/>
      <c r="D225" s="80">
        <v>340000</v>
      </c>
      <c r="E225" s="80">
        <v>0</v>
      </c>
      <c r="F225" s="80">
        <v>340000</v>
      </c>
    </row>
    <row r="226" spans="1:6" x14ac:dyDescent="0.25">
      <c r="A226" s="69" t="s">
        <v>230</v>
      </c>
      <c r="B226" s="96" t="s">
        <v>231</v>
      </c>
      <c r="C226" s="94"/>
      <c r="D226" s="81">
        <v>340000</v>
      </c>
      <c r="E226" s="81">
        <v>0</v>
      </c>
      <c r="F226" s="81">
        <v>340000</v>
      </c>
    </row>
    <row r="227" spans="1:6" ht="60" x14ac:dyDescent="0.25">
      <c r="A227" s="70" t="s">
        <v>109</v>
      </c>
      <c r="B227" s="97" t="s">
        <v>259</v>
      </c>
      <c r="C227" s="94"/>
      <c r="D227" s="82">
        <v>340000</v>
      </c>
      <c r="E227" s="82">
        <v>0</v>
      </c>
      <c r="F227" s="82">
        <v>340000</v>
      </c>
    </row>
    <row r="228" spans="1:6" ht="30" x14ac:dyDescent="0.25">
      <c r="A228" s="71" t="s">
        <v>234</v>
      </c>
      <c r="B228" s="93" t="s">
        <v>235</v>
      </c>
      <c r="C228" s="94"/>
      <c r="D228" s="83">
        <v>340000</v>
      </c>
      <c r="E228" s="83">
        <v>0</v>
      </c>
      <c r="F228" s="83">
        <v>340000</v>
      </c>
    </row>
    <row r="229" spans="1:6" x14ac:dyDescent="0.25">
      <c r="A229" s="72" t="s">
        <v>113</v>
      </c>
      <c r="B229" s="95" t="s">
        <v>114</v>
      </c>
      <c r="C229" s="94"/>
      <c r="D229" s="84">
        <v>100000</v>
      </c>
      <c r="E229" s="84">
        <v>0</v>
      </c>
      <c r="F229" s="84">
        <v>100000</v>
      </c>
    </row>
    <row r="230" spans="1:6" x14ac:dyDescent="0.25">
      <c r="A230" s="72" t="s">
        <v>119</v>
      </c>
      <c r="B230" s="95" t="s">
        <v>120</v>
      </c>
      <c r="C230" s="94"/>
      <c r="D230" s="84">
        <v>120000</v>
      </c>
      <c r="E230" s="84">
        <v>0</v>
      </c>
      <c r="F230" s="84">
        <v>120000</v>
      </c>
    </row>
    <row r="231" spans="1:6" x14ac:dyDescent="0.25">
      <c r="A231" s="72" t="s">
        <v>119</v>
      </c>
      <c r="B231" s="95" t="s">
        <v>120</v>
      </c>
      <c r="C231" s="94"/>
      <c r="D231" s="84">
        <v>120000</v>
      </c>
      <c r="E231" s="84">
        <v>0</v>
      </c>
      <c r="F231" s="84">
        <v>120000</v>
      </c>
    </row>
    <row r="232" spans="1:6" ht="30" x14ac:dyDescent="0.25">
      <c r="A232" s="68" t="s">
        <v>103</v>
      </c>
      <c r="B232" s="98" t="s">
        <v>262</v>
      </c>
      <c r="C232" s="94"/>
      <c r="D232" s="80">
        <v>220000</v>
      </c>
      <c r="E232" s="80">
        <v>0</v>
      </c>
      <c r="F232" s="80">
        <v>220000</v>
      </c>
    </row>
    <row r="233" spans="1:6" x14ac:dyDescent="0.25">
      <c r="A233" s="69" t="s">
        <v>230</v>
      </c>
      <c r="B233" s="96" t="s">
        <v>231</v>
      </c>
      <c r="C233" s="94"/>
      <c r="D233" s="81">
        <v>220000</v>
      </c>
      <c r="E233" s="81">
        <v>0</v>
      </c>
      <c r="F233" s="81">
        <v>220000</v>
      </c>
    </row>
    <row r="234" spans="1:6" ht="60" x14ac:dyDescent="0.25">
      <c r="A234" s="70" t="s">
        <v>155</v>
      </c>
      <c r="B234" s="97" t="s">
        <v>156</v>
      </c>
      <c r="C234" s="94"/>
      <c r="D234" s="82">
        <v>220000</v>
      </c>
      <c r="E234" s="82">
        <v>0</v>
      </c>
      <c r="F234" s="82">
        <v>220000</v>
      </c>
    </row>
    <row r="235" spans="1:6" ht="30" x14ac:dyDescent="0.25">
      <c r="A235" s="71" t="s">
        <v>234</v>
      </c>
      <c r="B235" s="93" t="s">
        <v>235</v>
      </c>
      <c r="C235" s="94"/>
      <c r="D235" s="83">
        <v>220000</v>
      </c>
      <c r="E235" s="83">
        <v>0</v>
      </c>
      <c r="F235" s="83">
        <v>220000</v>
      </c>
    </row>
    <row r="236" spans="1:6" x14ac:dyDescent="0.25">
      <c r="A236" s="72" t="s">
        <v>61</v>
      </c>
      <c r="B236" s="95" t="s">
        <v>62</v>
      </c>
      <c r="C236" s="94"/>
      <c r="D236" s="84">
        <v>190000</v>
      </c>
      <c r="E236" s="84">
        <v>0</v>
      </c>
      <c r="F236" s="84">
        <v>190000</v>
      </c>
    </row>
    <row r="237" spans="1:6" x14ac:dyDescent="0.25">
      <c r="A237" s="72" t="s">
        <v>63</v>
      </c>
      <c r="B237" s="95" t="s">
        <v>64</v>
      </c>
      <c r="C237" s="94"/>
      <c r="D237" s="84">
        <v>30000</v>
      </c>
      <c r="E237" s="84">
        <v>0</v>
      </c>
      <c r="F237" s="84">
        <v>30000</v>
      </c>
    </row>
    <row r="238" spans="1:6" ht="30" x14ac:dyDescent="0.25">
      <c r="A238" s="68" t="s">
        <v>108</v>
      </c>
      <c r="B238" s="98" t="s">
        <v>263</v>
      </c>
      <c r="C238" s="94"/>
      <c r="D238" s="80">
        <v>150000</v>
      </c>
      <c r="E238" s="80">
        <v>0</v>
      </c>
      <c r="F238" s="80">
        <v>150000</v>
      </c>
    </row>
    <row r="239" spans="1:6" x14ac:dyDescent="0.25">
      <c r="A239" s="69" t="s">
        <v>230</v>
      </c>
      <c r="B239" s="96" t="s">
        <v>231</v>
      </c>
      <c r="C239" s="94"/>
      <c r="D239" s="81">
        <v>150000</v>
      </c>
      <c r="E239" s="81">
        <v>0</v>
      </c>
      <c r="F239" s="81">
        <v>150000</v>
      </c>
    </row>
    <row r="240" spans="1:6" ht="60" x14ac:dyDescent="0.25">
      <c r="A240" s="70" t="s">
        <v>264</v>
      </c>
      <c r="B240" s="97" t="s">
        <v>265</v>
      </c>
      <c r="C240" s="94"/>
      <c r="D240" s="82">
        <v>150000</v>
      </c>
      <c r="E240" s="82">
        <v>0</v>
      </c>
      <c r="F240" s="82">
        <v>150000</v>
      </c>
    </row>
    <row r="241" spans="1:6" ht="30" x14ac:dyDescent="0.25">
      <c r="A241" s="71" t="s">
        <v>234</v>
      </c>
      <c r="B241" s="93" t="s">
        <v>235</v>
      </c>
      <c r="C241" s="94"/>
      <c r="D241" s="83">
        <v>150000</v>
      </c>
      <c r="E241" s="83">
        <v>0</v>
      </c>
      <c r="F241" s="83">
        <v>150000</v>
      </c>
    </row>
    <row r="242" spans="1:6" x14ac:dyDescent="0.25">
      <c r="A242" s="72" t="s">
        <v>113</v>
      </c>
      <c r="B242" s="95" t="s">
        <v>114</v>
      </c>
      <c r="C242" s="94"/>
      <c r="D242" s="84">
        <v>150000</v>
      </c>
      <c r="E242" s="84">
        <v>0</v>
      </c>
      <c r="F242" s="84">
        <v>150000</v>
      </c>
    </row>
    <row r="243" spans="1:6" ht="30" x14ac:dyDescent="0.25">
      <c r="A243" s="68" t="s">
        <v>60</v>
      </c>
      <c r="B243" s="98" t="s">
        <v>266</v>
      </c>
      <c r="C243" s="94"/>
      <c r="D243" s="80">
        <v>302650</v>
      </c>
      <c r="E243" s="80">
        <v>0</v>
      </c>
      <c r="F243" s="80">
        <v>302650</v>
      </c>
    </row>
    <row r="244" spans="1:6" x14ac:dyDescent="0.25">
      <c r="A244" s="69" t="s">
        <v>230</v>
      </c>
      <c r="B244" s="96" t="s">
        <v>231</v>
      </c>
      <c r="C244" s="94"/>
      <c r="D244" s="81">
        <v>302650</v>
      </c>
      <c r="E244" s="81">
        <v>0</v>
      </c>
      <c r="F244" s="81">
        <v>302650</v>
      </c>
    </row>
    <row r="245" spans="1:6" ht="60" x14ac:dyDescent="0.25">
      <c r="A245" s="70" t="s">
        <v>109</v>
      </c>
      <c r="B245" s="97" t="s">
        <v>259</v>
      </c>
      <c r="C245" s="94"/>
      <c r="D245" s="82">
        <v>302650</v>
      </c>
      <c r="E245" s="82">
        <v>0</v>
      </c>
      <c r="F245" s="82">
        <v>302650</v>
      </c>
    </row>
    <row r="246" spans="1:6" ht="30" x14ac:dyDescent="0.25">
      <c r="A246" s="71" t="s">
        <v>234</v>
      </c>
      <c r="B246" s="93" t="s">
        <v>235</v>
      </c>
      <c r="C246" s="94"/>
      <c r="D246" s="83">
        <v>302650</v>
      </c>
      <c r="E246" s="83">
        <v>0</v>
      </c>
      <c r="F246" s="83">
        <v>302650</v>
      </c>
    </row>
    <row r="247" spans="1:6" x14ac:dyDescent="0.25">
      <c r="A247" s="72" t="s">
        <v>61</v>
      </c>
      <c r="B247" s="95" t="s">
        <v>62</v>
      </c>
      <c r="C247" s="94"/>
      <c r="D247" s="84">
        <v>4000</v>
      </c>
      <c r="E247" s="84">
        <v>0</v>
      </c>
      <c r="F247" s="84">
        <v>4000</v>
      </c>
    </row>
    <row r="248" spans="1:6" x14ac:dyDescent="0.25">
      <c r="A248" s="72" t="s">
        <v>61</v>
      </c>
      <c r="B248" s="95" t="s">
        <v>62</v>
      </c>
      <c r="C248" s="94"/>
      <c r="D248" s="84">
        <v>5000</v>
      </c>
      <c r="E248" s="84">
        <v>0</v>
      </c>
      <c r="F248" s="84">
        <v>5000</v>
      </c>
    </row>
    <row r="249" spans="1:6" x14ac:dyDescent="0.25">
      <c r="A249" s="72" t="s">
        <v>61</v>
      </c>
      <c r="B249" s="95" t="s">
        <v>62</v>
      </c>
      <c r="C249" s="94"/>
      <c r="D249" s="84">
        <v>5000</v>
      </c>
      <c r="E249" s="84">
        <v>0</v>
      </c>
      <c r="F249" s="84">
        <v>5000</v>
      </c>
    </row>
    <row r="250" spans="1:6" x14ac:dyDescent="0.25">
      <c r="A250" s="72" t="s">
        <v>63</v>
      </c>
      <c r="B250" s="95" t="s">
        <v>64</v>
      </c>
      <c r="C250" s="94"/>
      <c r="D250" s="84">
        <v>6000</v>
      </c>
      <c r="E250" s="84">
        <v>0</v>
      </c>
      <c r="F250" s="84">
        <v>6000</v>
      </c>
    </row>
    <row r="251" spans="1:6" x14ac:dyDescent="0.25">
      <c r="A251" s="72" t="s">
        <v>78</v>
      </c>
      <c r="B251" s="95" t="s">
        <v>79</v>
      </c>
      <c r="C251" s="94"/>
      <c r="D251" s="84">
        <v>82650</v>
      </c>
      <c r="E251" s="84">
        <v>0</v>
      </c>
      <c r="F251" s="84">
        <v>82650</v>
      </c>
    </row>
    <row r="252" spans="1:6" x14ac:dyDescent="0.25">
      <c r="A252" s="72" t="s">
        <v>113</v>
      </c>
      <c r="B252" s="95" t="s">
        <v>114</v>
      </c>
      <c r="C252" s="94"/>
      <c r="D252" s="84">
        <v>100000</v>
      </c>
      <c r="E252" s="84">
        <v>0</v>
      </c>
      <c r="F252" s="84">
        <v>100000</v>
      </c>
    </row>
    <row r="253" spans="1:6" x14ac:dyDescent="0.25">
      <c r="A253" s="72" t="s">
        <v>113</v>
      </c>
      <c r="B253" s="95" t="s">
        <v>114</v>
      </c>
      <c r="C253" s="94"/>
      <c r="D253" s="84">
        <v>100000</v>
      </c>
      <c r="E253" s="84">
        <v>0</v>
      </c>
      <c r="F253" s="84">
        <v>100000</v>
      </c>
    </row>
    <row r="254" spans="1:6" ht="30" x14ac:dyDescent="0.25">
      <c r="A254" s="68" t="s">
        <v>65</v>
      </c>
      <c r="B254" s="98" t="s">
        <v>267</v>
      </c>
      <c r="C254" s="94"/>
      <c r="D254" s="80">
        <v>250000</v>
      </c>
      <c r="E254" s="80">
        <v>60000</v>
      </c>
      <c r="F254" s="80">
        <v>310000</v>
      </c>
    </row>
    <row r="255" spans="1:6" x14ac:dyDescent="0.25">
      <c r="A255" s="69" t="s">
        <v>230</v>
      </c>
      <c r="B255" s="96" t="s">
        <v>231</v>
      </c>
      <c r="C255" s="94"/>
      <c r="D255" s="81">
        <v>250000</v>
      </c>
      <c r="E255" s="81">
        <v>60000</v>
      </c>
      <c r="F255" s="81">
        <v>310000</v>
      </c>
    </row>
    <row r="256" spans="1:6" ht="60" x14ac:dyDescent="0.25">
      <c r="A256" s="70" t="s">
        <v>109</v>
      </c>
      <c r="B256" s="97" t="s">
        <v>259</v>
      </c>
      <c r="C256" s="94"/>
      <c r="D256" s="82">
        <v>250000</v>
      </c>
      <c r="E256" s="82">
        <v>60000</v>
      </c>
      <c r="F256" s="82">
        <v>310000</v>
      </c>
    </row>
    <row r="257" spans="1:6" ht="30" x14ac:dyDescent="0.25">
      <c r="A257" s="71" t="s">
        <v>234</v>
      </c>
      <c r="B257" s="93" t="s">
        <v>235</v>
      </c>
      <c r="C257" s="94"/>
      <c r="D257" s="83">
        <v>250000</v>
      </c>
      <c r="E257" s="83">
        <v>60000</v>
      </c>
      <c r="F257" s="83">
        <v>310000</v>
      </c>
    </row>
    <row r="258" spans="1:6" x14ac:dyDescent="0.25">
      <c r="A258" s="72" t="s">
        <v>63</v>
      </c>
      <c r="B258" s="95" t="s">
        <v>64</v>
      </c>
      <c r="C258" s="94"/>
      <c r="D258" s="84">
        <v>250000</v>
      </c>
      <c r="E258" s="84">
        <v>0</v>
      </c>
      <c r="F258" s="84">
        <v>250000</v>
      </c>
    </row>
    <row r="259" spans="1:6" x14ac:dyDescent="0.25">
      <c r="A259" s="72" t="s">
        <v>63</v>
      </c>
      <c r="B259" s="95" t="s">
        <v>64</v>
      </c>
      <c r="C259" s="94"/>
      <c r="D259" s="84">
        <v>0</v>
      </c>
      <c r="E259" s="84">
        <v>60000</v>
      </c>
      <c r="F259" s="84">
        <v>60000</v>
      </c>
    </row>
    <row r="260" spans="1:6" ht="30" x14ac:dyDescent="0.25">
      <c r="A260" s="68" t="s">
        <v>66</v>
      </c>
      <c r="B260" s="98" t="s">
        <v>268</v>
      </c>
      <c r="C260" s="94"/>
      <c r="D260" s="80">
        <v>0</v>
      </c>
      <c r="E260" s="80">
        <v>50000</v>
      </c>
      <c r="F260" s="80">
        <v>50000</v>
      </c>
    </row>
    <row r="261" spans="1:6" x14ac:dyDescent="0.25">
      <c r="A261" s="69" t="s">
        <v>230</v>
      </c>
      <c r="B261" s="96" t="s">
        <v>231</v>
      </c>
      <c r="C261" s="94"/>
      <c r="D261" s="81">
        <v>0</v>
      </c>
      <c r="E261" s="81">
        <v>50000</v>
      </c>
      <c r="F261" s="81">
        <v>50000</v>
      </c>
    </row>
    <row r="262" spans="1:6" ht="60" x14ac:dyDescent="0.25">
      <c r="A262" s="70" t="s">
        <v>109</v>
      </c>
      <c r="B262" s="97" t="s">
        <v>259</v>
      </c>
      <c r="C262" s="94"/>
      <c r="D262" s="82">
        <v>0</v>
      </c>
      <c r="E262" s="82">
        <v>50000</v>
      </c>
      <c r="F262" s="82">
        <v>50000</v>
      </c>
    </row>
    <row r="263" spans="1:6" ht="30" x14ac:dyDescent="0.25">
      <c r="A263" s="71" t="s">
        <v>234</v>
      </c>
      <c r="B263" s="93" t="s">
        <v>235</v>
      </c>
      <c r="C263" s="94"/>
      <c r="D263" s="83">
        <v>0</v>
      </c>
      <c r="E263" s="83">
        <v>50000</v>
      </c>
      <c r="F263" s="83">
        <v>50000</v>
      </c>
    </row>
    <row r="264" spans="1:6" x14ac:dyDescent="0.25">
      <c r="A264" s="72" t="s">
        <v>78</v>
      </c>
      <c r="B264" s="95" t="s">
        <v>79</v>
      </c>
      <c r="C264" s="94"/>
      <c r="D264" s="84">
        <v>0</v>
      </c>
      <c r="E264" s="84">
        <v>25000</v>
      </c>
      <c r="F264" s="84">
        <v>25000</v>
      </c>
    </row>
    <row r="265" spans="1:6" x14ac:dyDescent="0.25">
      <c r="A265" s="72" t="s">
        <v>78</v>
      </c>
      <c r="B265" s="95" t="s">
        <v>79</v>
      </c>
      <c r="C265" s="94"/>
      <c r="D265" s="84">
        <v>0</v>
      </c>
      <c r="E265" s="84">
        <v>25000</v>
      </c>
      <c r="F265" s="84">
        <v>25000</v>
      </c>
    </row>
    <row r="266" spans="1:6" ht="30" x14ac:dyDescent="0.25">
      <c r="A266" s="67" t="s">
        <v>80</v>
      </c>
      <c r="B266" s="99" t="s">
        <v>269</v>
      </c>
      <c r="C266" s="94"/>
      <c r="D266" s="79">
        <v>15870500</v>
      </c>
      <c r="E266" s="79">
        <v>140000</v>
      </c>
      <c r="F266" s="79">
        <v>16010500</v>
      </c>
    </row>
    <row r="267" spans="1:6" ht="30" x14ac:dyDescent="0.25">
      <c r="A267" s="68" t="s">
        <v>48</v>
      </c>
      <c r="B267" s="98" t="s">
        <v>270</v>
      </c>
      <c r="C267" s="94"/>
      <c r="D267" s="80">
        <v>400000</v>
      </c>
      <c r="E267" s="80">
        <v>-120000</v>
      </c>
      <c r="F267" s="80">
        <v>280000</v>
      </c>
    </row>
    <row r="268" spans="1:6" x14ac:dyDescent="0.25">
      <c r="A268" s="69" t="s">
        <v>239</v>
      </c>
      <c r="B268" s="96" t="s">
        <v>240</v>
      </c>
      <c r="C268" s="94"/>
      <c r="D268" s="81">
        <v>400000</v>
      </c>
      <c r="E268" s="81">
        <v>-120000</v>
      </c>
      <c r="F268" s="81">
        <v>280000</v>
      </c>
    </row>
    <row r="269" spans="1:6" ht="60" x14ac:dyDescent="0.25">
      <c r="A269" s="70" t="s">
        <v>153</v>
      </c>
      <c r="B269" s="97" t="s">
        <v>154</v>
      </c>
      <c r="C269" s="94"/>
      <c r="D269" s="82">
        <v>400000</v>
      </c>
      <c r="E269" s="82">
        <v>-120000</v>
      </c>
      <c r="F269" s="82">
        <v>280000</v>
      </c>
    </row>
    <row r="270" spans="1:6" ht="30" x14ac:dyDescent="0.25">
      <c r="A270" s="71" t="s">
        <v>234</v>
      </c>
      <c r="B270" s="93" t="s">
        <v>235</v>
      </c>
      <c r="C270" s="94"/>
      <c r="D270" s="83">
        <v>400000</v>
      </c>
      <c r="E270" s="83">
        <v>-120000</v>
      </c>
      <c r="F270" s="83">
        <v>280000</v>
      </c>
    </row>
    <row r="271" spans="1:6" x14ac:dyDescent="0.25">
      <c r="A271" s="72" t="s">
        <v>119</v>
      </c>
      <c r="B271" s="95" t="s">
        <v>120</v>
      </c>
      <c r="C271" s="94"/>
      <c r="D271" s="84">
        <v>400000</v>
      </c>
      <c r="E271" s="84">
        <v>-120000</v>
      </c>
      <c r="F271" s="84">
        <v>280000</v>
      </c>
    </row>
    <row r="272" spans="1:6" ht="30" x14ac:dyDescent="0.25">
      <c r="A272" s="68" t="s">
        <v>56</v>
      </c>
      <c r="B272" s="98" t="s">
        <v>271</v>
      </c>
      <c r="C272" s="94"/>
      <c r="D272" s="80">
        <v>200000</v>
      </c>
      <c r="E272" s="80">
        <v>0</v>
      </c>
      <c r="F272" s="80">
        <v>200000</v>
      </c>
    </row>
    <row r="273" spans="1:6" x14ac:dyDescent="0.25">
      <c r="A273" s="69" t="s">
        <v>230</v>
      </c>
      <c r="B273" s="96" t="s">
        <v>231</v>
      </c>
      <c r="C273" s="94"/>
      <c r="D273" s="81">
        <v>200000</v>
      </c>
      <c r="E273" s="81">
        <v>0</v>
      </c>
      <c r="F273" s="81">
        <v>200000</v>
      </c>
    </row>
    <row r="274" spans="1:6" ht="60" x14ac:dyDescent="0.25">
      <c r="A274" s="70" t="s">
        <v>153</v>
      </c>
      <c r="B274" s="97" t="s">
        <v>154</v>
      </c>
      <c r="C274" s="94"/>
      <c r="D274" s="82">
        <v>200000</v>
      </c>
      <c r="E274" s="82">
        <v>0</v>
      </c>
      <c r="F274" s="82">
        <v>200000</v>
      </c>
    </row>
    <row r="275" spans="1:6" ht="30" x14ac:dyDescent="0.25">
      <c r="A275" s="71" t="s">
        <v>234</v>
      </c>
      <c r="B275" s="93" t="s">
        <v>235</v>
      </c>
      <c r="C275" s="94"/>
      <c r="D275" s="83">
        <v>200000</v>
      </c>
      <c r="E275" s="83">
        <v>0</v>
      </c>
      <c r="F275" s="83">
        <v>200000</v>
      </c>
    </row>
    <row r="276" spans="1:6" x14ac:dyDescent="0.25">
      <c r="A276" s="72" t="s">
        <v>119</v>
      </c>
      <c r="B276" s="95" t="s">
        <v>120</v>
      </c>
      <c r="C276" s="94"/>
      <c r="D276" s="84">
        <v>200000</v>
      </c>
      <c r="E276" s="84">
        <v>0</v>
      </c>
      <c r="F276" s="84">
        <v>200000</v>
      </c>
    </row>
    <row r="277" spans="1:6" ht="30" x14ac:dyDescent="0.25">
      <c r="A277" s="68" t="s">
        <v>59</v>
      </c>
      <c r="B277" s="98" t="s">
        <v>272</v>
      </c>
      <c r="C277" s="94"/>
      <c r="D277" s="80">
        <v>500000</v>
      </c>
      <c r="E277" s="80">
        <v>0</v>
      </c>
      <c r="F277" s="80">
        <v>500000</v>
      </c>
    </row>
    <row r="278" spans="1:6" x14ac:dyDescent="0.25">
      <c r="A278" s="69" t="s">
        <v>230</v>
      </c>
      <c r="B278" s="96" t="s">
        <v>231</v>
      </c>
      <c r="C278" s="94"/>
      <c r="D278" s="81">
        <v>500000</v>
      </c>
      <c r="E278" s="81">
        <v>0</v>
      </c>
      <c r="F278" s="81">
        <v>500000</v>
      </c>
    </row>
    <row r="279" spans="1:6" ht="60" x14ac:dyDescent="0.25">
      <c r="A279" s="70" t="s">
        <v>153</v>
      </c>
      <c r="B279" s="97" t="s">
        <v>154</v>
      </c>
      <c r="C279" s="94"/>
      <c r="D279" s="82">
        <v>500000</v>
      </c>
      <c r="E279" s="82">
        <v>0</v>
      </c>
      <c r="F279" s="82">
        <v>500000</v>
      </c>
    </row>
    <row r="280" spans="1:6" ht="30" x14ac:dyDescent="0.25">
      <c r="A280" s="71" t="s">
        <v>234</v>
      </c>
      <c r="B280" s="93" t="s">
        <v>235</v>
      </c>
      <c r="C280" s="94"/>
      <c r="D280" s="83">
        <v>500000</v>
      </c>
      <c r="E280" s="83">
        <v>0</v>
      </c>
      <c r="F280" s="83">
        <v>500000</v>
      </c>
    </row>
    <row r="281" spans="1:6" x14ac:dyDescent="0.25">
      <c r="A281" s="72" t="s">
        <v>119</v>
      </c>
      <c r="B281" s="95" t="s">
        <v>120</v>
      </c>
      <c r="C281" s="94"/>
      <c r="D281" s="84">
        <v>500000</v>
      </c>
      <c r="E281" s="84">
        <v>0</v>
      </c>
      <c r="F281" s="84">
        <v>500000</v>
      </c>
    </row>
    <row r="282" spans="1:6" ht="30" x14ac:dyDescent="0.25">
      <c r="A282" s="68" t="s">
        <v>103</v>
      </c>
      <c r="B282" s="98" t="s">
        <v>273</v>
      </c>
      <c r="C282" s="94"/>
      <c r="D282" s="80">
        <v>500000</v>
      </c>
      <c r="E282" s="80">
        <v>0</v>
      </c>
      <c r="F282" s="80">
        <v>500000</v>
      </c>
    </row>
    <row r="283" spans="1:6" x14ac:dyDescent="0.25">
      <c r="A283" s="69" t="s">
        <v>230</v>
      </c>
      <c r="B283" s="96" t="s">
        <v>231</v>
      </c>
      <c r="C283" s="94"/>
      <c r="D283" s="81">
        <v>500000</v>
      </c>
      <c r="E283" s="81">
        <v>0</v>
      </c>
      <c r="F283" s="81">
        <v>500000</v>
      </c>
    </row>
    <row r="284" spans="1:6" ht="60" x14ac:dyDescent="0.25">
      <c r="A284" s="70" t="s">
        <v>153</v>
      </c>
      <c r="B284" s="97" t="s">
        <v>154</v>
      </c>
      <c r="C284" s="94"/>
      <c r="D284" s="82">
        <v>500000</v>
      </c>
      <c r="E284" s="82">
        <v>0</v>
      </c>
      <c r="F284" s="82">
        <v>500000</v>
      </c>
    </row>
    <row r="285" spans="1:6" ht="30" x14ac:dyDescent="0.25">
      <c r="A285" s="71" t="s">
        <v>234</v>
      </c>
      <c r="B285" s="93" t="s">
        <v>235</v>
      </c>
      <c r="C285" s="94"/>
      <c r="D285" s="83">
        <v>500000</v>
      </c>
      <c r="E285" s="83">
        <v>0</v>
      </c>
      <c r="F285" s="83">
        <v>500000</v>
      </c>
    </row>
    <row r="286" spans="1:6" x14ac:dyDescent="0.25">
      <c r="A286" s="72" t="s">
        <v>119</v>
      </c>
      <c r="B286" s="95" t="s">
        <v>120</v>
      </c>
      <c r="C286" s="94"/>
      <c r="D286" s="84">
        <v>500000</v>
      </c>
      <c r="E286" s="84">
        <v>0</v>
      </c>
      <c r="F286" s="84">
        <v>500000</v>
      </c>
    </row>
    <row r="287" spans="1:6" ht="30" x14ac:dyDescent="0.25">
      <c r="A287" s="68" t="s">
        <v>108</v>
      </c>
      <c r="B287" s="98" t="s">
        <v>274</v>
      </c>
      <c r="C287" s="94"/>
      <c r="D287" s="80">
        <v>0</v>
      </c>
      <c r="E287" s="80">
        <v>260000</v>
      </c>
      <c r="F287" s="80">
        <v>260000</v>
      </c>
    </row>
    <row r="288" spans="1:6" x14ac:dyDescent="0.25">
      <c r="A288" s="69" t="s">
        <v>230</v>
      </c>
      <c r="B288" s="96" t="s">
        <v>231</v>
      </c>
      <c r="C288" s="94"/>
      <c r="D288" s="81">
        <v>0</v>
      </c>
      <c r="E288" s="81">
        <v>260000</v>
      </c>
      <c r="F288" s="81">
        <v>260000</v>
      </c>
    </row>
    <row r="289" spans="1:6" ht="60" x14ac:dyDescent="0.25">
      <c r="A289" s="70" t="s">
        <v>153</v>
      </c>
      <c r="B289" s="97" t="s">
        <v>154</v>
      </c>
      <c r="C289" s="94"/>
      <c r="D289" s="82">
        <v>0</v>
      </c>
      <c r="E289" s="82">
        <v>260000</v>
      </c>
      <c r="F289" s="82">
        <v>260000</v>
      </c>
    </row>
    <row r="290" spans="1:6" ht="30" x14ac:dyDescent="0.25">
      <c r="A290" s="71" t="s">
        <v>234</v>
      </c>
      <c r="B290" s="93" t="s">
        <v>235</v>
      </c>
      <c r="C290" s="94"/>
      <c r="D290" s="83">
        <v>0</v>
      </c>
      <c r="E290" s="83">
        <v>260000</v>
      </c>
      <c r="F290" s="83">
        <v>260000</v>
      </c>
    </row>
    <row r="291" spans="1:6" x14ac:dyDescent="0.25">
      <c r="A291" s="72" t="s">
        <v>119</v>
      </c>
      <c r="B291" s="95" t="s">
        <v>120</v>
      </c>
      <c r="C291" s="94"/>
      <c r="D291" s="84">
        <v>0</v>
      </c>
      <c r="E291" s="84">
        <v>260000</v>
      </c>
      <c r="F291" s="84">
        <v>260000</v>
      </c>
    </row>
    <row r="292" spans="1:6" ht="45" x14ac:dyDescent="0.25">
      <c r="A292" s="68" t="s">
        <v>125</v>
      </c>
      <c r="B292" s="98" t="s">
        <v>275</v>
      </c>
      <c r="C292" s="94"/>
      <c r="D292" s="80">
        <v>603000</v>
      </c>
      <c r="E292" s="80">
        <v>0</v>
      </c>
      <c r="F292" s="80">
        <v>603000</v>
      </c>
    </row>
    <row r="293" spans="1:6" x14ac:dyDescent="0.25">
      <c r="A293" s="69" t="s">
        <v>239</v>
      </c>
      <c r="B293" s="96" t="s">
        <v>240</v>
      </c>
      <c r="C293" s="94"/>
      <c r="D293" s="81">
        <v>603000</v>
      </c>
      <c r="E293" s="81">
        <v>0</v>
      </c>
      <c r="F293" s="81">
        <v>603000</v>
      </c>
    </row>
    <row r="294" spans="1:6" ht="60" x14ac:dyDescent="0.25">
      <c r="A294" s="70" t="s">
        <v>109</v>
      </c>
      <c r="B294" s="97" t="s">
        <v>259</v>
      </c>
      <c r="C294" s="94"/>
      <c r="D294" s="82">
        <v>603000</v>
      </c>
      <c r="E294" s="82">
        <v>0</v>
      </c>
      <c r="F294" s="82">
        <v>603000</v>
      </c>
    </row>
    <row r="295" spans="1:6" ht="30" x14ac:dyDescent="0.25">
      <c r="A295" s="71" t="s">
        <v>234</v>
      </c>
      <c r="B295" s="93" t="s">
        <v>235</v>
      </c>
      <c r="C295" s="94"/>
      <c r="D295" s="83">
        <v>603000</v>
      </c>
      <c r="E295" s="83">
        <v>0</v>
      </c>
      <c r="F295" s="83">
        <v>603000</v>
      </c>
    </row>
    <row r="296" spans="1:6" x14ac:dyDescent="0.25">
      <c r="A296" s="72" t="s">
        <v>119</v>
      </c>
      <c r="B296" s="95" t="s">
        <v>120</v>
      </c>
      <c r="C296" s="94"/>
      <c r="D296" s="84">
        <v>603000</v>
      </c>
      <c r="E296" s="84">
        <v>0</v>
      </c>
      <c r="F296" s="84">
        <v>603000</v>
      </c>
    </row>
    <row r="297" spans="1:6" ht="45" x14ac:dyDescent="0.25">
      <c r="A297" s="68" t="s">
        <v>276</v>
      </c>
      <c r="B297" s="98" t="s">
        <v>277</v>
      </c>
      <c r="C297" s="94"/>
      <c r="D297" s="80">
        <v>237500</v>
      </c>
      <c r="E297" s="80">
        <v>0</v>
      </c>
      <c r="F297" s="80">
        <v>237500</v>
      </c>
    </row>
    <row r="298" spans="1:6" x14ac:dyDescent="0.25">
      <c r="A298" s="69" t="s">
        <v>230</v>
      </c>
      <c r="B298" s="96" t="s">
        <v>231</v>
      </c>
      <c r="C298" s="94"/>
      <c r="D298" s="81">
        <v>237500</v>
      </c>
      <c r="E298" s="81">
        <v>0</v>
      </c>
      <c r="F298" s="81">
        <v>237500</v>
      </c>
    </row>
    <row r="299" spans="1:6" ht="60" x14ac:dyDescent="0.25">
      <c r="A299" s="70" t="s">
        <v>109</v>
      </c>
      <c r="B299" s="97" t="s">
        <v>259</v>
      </c>
      <c r="C299" s="94"/>
      <c r="D299" s="82">
        <v>237500</v>
      </c>
      <c r="E299" s="82">
        <v>0</v>
      </c>
      <c r="F299" s="82">
        <v>237500</v>
      </c>
    </row>
    <row r="300" spans="1:6" ht="30" x14ac:dyDescent="0.25">
      <c r="A300" s="71" t="s">
        <v>234</v>
      </c>
      <c r="B300" s="93" t="s">
        <v>235</v>
      </c>
      <c r="C300" s="94"/>
      <c r="D300" s="83">
        <v>237500</v>
      </c>
      <c r="E300" s="83">
        <v>0</v>
      </c>
      <c r="F300" s="83">
        <v>237500</v>
      </c>
    </row>
    <row r="301" spans="1:6" x14ac:dyDescent="0.25">
      <c r="A301" s="72" t="s">
        <v>119</v>
      </c>
      <c r="B301" s="95" t="s">
        <v>120</v>
      </c>
      <c r="C301" s="94"/>
      <c r="D301" s="84">
        <v>237500</v>
      </c>
      <c r="E301" s="84">
        <v>0</v>
      </c>
      <c r="F301" s="84">
        <v>237500</v>
      </c>
    </row>
    <row r="302" spans="1:6" ht="45" x14ac:dyDescent="0.25">
      <c r="A302" s="68" t="s">
        <v>278</v>
      </c>
      <c r="B302" s="98" t="s">
        <v>279</v>
      </c>
      <c r="C302" s="94"/>
      <c r="D302" s="80">
        <v>7500000</v>
      </c>
      <c r="E302" s="80">
        <v>0</v>
      </c>
      <c r="F302" s="80">
        <v>7500000</v>
      </c>
    </row>
    <row r="303" spans="1:6" x14ac:dyDescent="0.25">
      <c r="A303" s="69" t="s">
        <v>239</v>
      </c>
      <c r="B303" s="96" t="s">
        <v>240</v>
      </c>
      <c r="C303" s="94"/>
      <c r="D303" s="81">
        <v>7500000</v>
      </c>
      <c r="E303" s="81">
        <v>0</v>
      </c>
      <c r="F303" s="81">
        <v>7500000</v>
      </c>
    </row>
    <row r="304" spans="1:6" ht="60" x14ac:dyDescent="0.25">
      <c r="A304" s="70" t="s">
        <v>109</v>
      </c>
      <c r="B304" s="97" t="s">
        <v>259</v>
      </c>
      <c r="C304" s="94"/>
      <c r="D304" s="82">
        <v>7500000</v>
      </c>
      <c r="E304" s="82">
        <v>0</v>
      </c>
      <c r="F304" s="82">
        <v>7500000</v>
      </c>
    </row>
    <row r="305" spans="1:6" ht="30" x14ac:dyDescent="0.25">
      <c r="A305" s="71" t="s">
        <v>234</v>
      </c>
      <c r="B305" s="93" t="s">
        <v>235</v>
      </c>
      <c r="C305" s="94"/>
      <c r="D305" s="83">
        <v>7500000</v>
      </c>
      <c r="E305" s="83">
        <v>0</v>
      </c>
      <c r="F305" s="83">
        <v>7500000</v>
      </c>
    </row>
    <row r="306" spans="1:6" x14ac:dyDescent="0.25">
      <c r="A306" s="72" t="s">
        <v>119</v>
      </c>
      <c r="B306" s="95" t="s">
        <v>120</v>
      </c>
      <c r="C306" s="94"/>
      <c r="D306" s="84">
        <v>7500000</v>
      </c>
      <c r="E306" s="84">
        <v>0</v>
      </c>
      <c r="F306" s="84">
        <v>7500000</v>
      </c>
    </row>
    <row r="307" spans="1:6" ht="45" x14ac:dyDescent="0.25">
      <c r="A307" s="68" t="s">
        <v>280</v>
      </c>
      <c r="B307" s="98" t="s">
        <v>281</v>
      </c>
      <c r="C307" s="94"/>
      <c r="D307" s="80">
        <v>2500000</v>
      </c>
      <c r="E307" s="80">
        <v>0</v>
      </c>
      <c r="F307" s="80">
        <v>2500000</v>
      </c>
    </row>
    <row r="308" spans="1:6" x14ac:dyDescent="0.25">
      <c r="A308" s="69" t="s">
        <v>239</v>
      </c>
      <c r="B308" s="96" t="s">
        <v>240</v>
      </c>
      <c r="C308" s="94"/>
      <c r="D308" s="81">
        <v>2500000</v>
      </c>
      <c r="E308" s="81">
        <v>0</v>
      </c>
      <c r="F308" s="81">
        <v>2500000</v>
      </c>
    </row>
    <row r="309" spans="1:6" ht="60" x14ac:dyDescent="0.25">
      <c r="A309" s="70" t="s">
        <v>282</v>
      </c>
      <c r="B309" s="97" t="s">
        <v>283</v>
      </c>
      <c r="C309" s="94"/>
      <c r="D309" s="82">
        <v>2500000</v>
      </c>
      <c r="E309" s="82">
        <v>0</v>
      </c>
      <c r="F309" s="82">
        <v>2500000</v>
      </c>
    </row>
    <row r="310" spans="1:6" ht="30" x14ac:dyDescent="0.25">
      <c r="A310" s="71" t="s">
        <v>234</v>
      </c>
      <c r="B310" s="93" t="s">
        <v>235</v>
      </c>
      <c r="C310" s="94"/>
      <c r="D310" s="83">
        <v>2500000</v>
      </c>
      <c r="E310" s="83">
        <v>0</v>
      </c>
      <c r="F310" s="83">
        <v>2500000</v>
      </c>
    </row>
    <row r="311" spans="1:6" x14ac:dyDescent="0.25">
      <c r="A311" s="72" t="s">
        <v>119</v>
      </c>
      <c r="B311" s="95" t="s">
        <v>120</v>
      </c>
      <c r="C311" s="94"/>
      <c r="D311" s="84">
        <v>2500000</v>
      </c>
      <c r="E311" s="84">
        <v>0</v>
      </c>
      <c r="F311" s="84">
        <v>2500000</v>
      </c>
    </row>
    <row r="312" spans="1:6" ht="45" x14ac:dyDescent="0.25">
      <c r="A312" s="68" t="s">
        <v>284</v>
      </c>
      <c r="B312" s="98" t="s">
        <v>285</v>
      </c>
      <c r="C312" s="94"/>
      <c r="D312" s="80">
        <v>500000</v>
      </c>
      <c r="E312" s="80">
        <v>0</v>
      </c>
      <c r="F312" s="80">
        <v>500000</v>
      </c>
    </row>
    <row r="313" spans="1:6" x14ac:dyDescent="0.25">
      <c r="A313" s="69" t="s">
        <v>239</v>
      </c>
      <c r="B313" s="96" t="s">
        <v>240</v>
      </c>
      <c r="C313" s="94"/>
      <c r="D313" s="81">
        <v>500000</v>
      </c>
      <c r="E313" s="81">
        <v>0</v>
      </c>
      <c r="F313" s="81">
        <v>500000</v>
      </c>
    </row>
    <row r="314" spans="1:6" ht="60" x14ac:dyDescent="0.25">
      <c r="A314" s="70" t="s">
        <v>282</v>
      </c>
      <c r="B314" s="97" t="s">
        <v>283</v>
      </c>
      <c r="C314" s="94"/>
      <c r="D314" s="82">
        <v>500000</v>
      </c>
      <c r="E314" s="82">
        <v>0</v>
      </c>
      <c r="F314" s="82">
        <v>500000</v>
      </c>
    </row>
    <row r="315" spans="1:6" ht="30" x14ac:dyDescent="0.25">
      <c r="A315" s="71" t="s">
        <v>234</v>
      </c>
      <c r="B315" s="93" t="s">
        <v>235</v>
      </c>
      <c r="C315" s="94"/>
      <c r="D315" s="83">
        <v>500000</v>
      </c>
      <c r="E315" s="83">
        <v>0</v>
      </c>
      <c r="F315" s="83">
        <v>500000</v>
      </c>
    </row>
    <row r="316" spans="1:6" x14ac:dyDescent="0.25">
      <c r="A316" s="72" t="s">
        <v>119</v>
      </c>
      <c r="B316" s="95" t="s">
        <v>120</v>
      </c>
      <c r="C316" s="94"/>
      <c r="D316" s="84">
        <v>500000</v>
      </c>
      <c r="E316" s="84">
        <v>0</v>
      </c>
      <c r="F316" s="84">
        <v>500000</v>
      </c>
    </row>
    <row r="317" spans="1:6" ht="45" x14ac:dyDescent="0.25">
      <c r="A317" s="68" t="s">
        <v>286</v>
      </c>
      <c r="B317" s="98" t="s">
        <v>287</v>
      </c>
      <c r="C317" s="94"/>
      <c r="D317" s="80">
        <v>1200000</v>
      </c>
      <c r="E317" s="80">
        <v>0</v>
      </c>
      <c r="F317" s="80">
        <v>1200000</v>
      </c>
    </row>
    <row r="318" spans="1:6" x14ac:dyDescent="0.25">
      <c r="A318" s="69" t="s">
        <v>239</v>
      </c>
      <c r="B318" s="96" t="s">
        <v>240</v>
      </c>
      <c r="C318" s="94"/>
      <c r="D318" s="81">
        <v>1200000</v>
      </c>
      <c r="E318" s="81">
        <v>0</v>
      </c>
      <c r="F318" s="81">
        <v>1200000</v>
      </c>
    </row>
    <row r="319" spans="1:6" ht="60" x14ac:dyDescent="0.25">
      <c r="A319" s="70" t="s">
        <v>282</v>
      </c>
      <c r="B319" s="97" t="s">
        <v>283</v>
      </c>
      <c r="C319" s="94"/>
      <c r="D319" s="82">
        <v>1200000</v>
      </c>
      <c r="E319" s="82">
        <v>0</v>
      </c>
      <c r="F319" s="82">
        <v>1200000</v>
      </c>
    </row>
    <row r="320" spans="1:6" ht="30" x14ac:dyDescent="0.25">
      <c r="A320" s="71" t="s">
        <v>234</v>
      </c>
      <c r="B320" s="93" t="s">
        <v>235</v>
      </c>
      <c r="C320" s="94"/>
      <c r="D320" s="83">
        <v>1200000</v>
      </c>
      <c r="E320" s="83">
        <v>0</v>
      </c>
      <c r="F320" s="83">
        <v>1200000</v>
      </c>
    </row>
    <row r="321" spans="1:6" x14ac:dyDescent="0.25">
      <c r="A321" s="72" t="s">
        <v>119</v>
      </c>
      <c r="B321" s="95" t="s">
        <v>120</v>
      </c>
      <c r="C321" s="94"/>
      <c r="D321" s="84">
        <v>1200000</v>
      </c>
      <c r="E321" s="84">
        <v>0</v>
      </c>
      <c r="F321" s="84">
        <v>1200000</v>
      </c>
    </row>
    <row r="322" spans="1:6" ht="45" x14ac:dyDescent="0.25">
      <c r="A322" s="68" t="s">
        <v>288</v>
      </c>
      <c r="B322" s="98" t="s">
        <v>289</v>
      </c>
      <c r="C322" s="94"/>
      <c r="D322" s="80">
        <v>200000</v>
      </c>
      <c r="E322" s="80">
        <v>0</v>
      </c>
      <c r="F322" s="80">
        <v>200000</v>
      </c>
    </row>
    <row r="323" spans="1:6" x14ac:dyDescent="0.25">
      <c r="A323" s="69" t="s">
        <v>230</v>
      </c>
      <c r="B323" s="96" t="s">
        <v>231</v>
      </c>
      <c r="C323" s="94"/>
      <c r="D323" s="81">
        <v>200000</v>
      </c>
      <c r="E323" s="81">
        <v>0</v>
      </c>
      <c r="F323" s="81">
        <v>200000</v>
      </c>
    </row>
    <row r="324" spans="1:6" ht="60" x14ac:dyDescent="0.25">
      <c r="A324" s="70" t="s">
        <v>153</v>
      </c>
      <c r="B324" s="97" t="s">
        <v>154</v>
      </c>
      <c r="C324" s="94"/>
      <c r="D324" s="82">
        <v>200000</v>
      </c>
      <c r="E324" s="82">
        <v>0</v>
      </c>
      <c r="F324" s="82">
        <v>200000</v>
      </c>
    </row>
    <row r="325" spans="1:6" ht="30" x14ac:dyDescent="0.25">
      <c r="A325" s="71" t="s">
        <v>234</v>
      </c>
      <c r="B325" s="93" t="s">
        <v>235</v>
      </c>
      <c r="C325" s="94"/>
      <c r="D325" s="83">
        <v>200000</v>
      </c>
      <c r="E325" s="83">
        <v>0</v>
      </c>
      <c r="F325" s="83">
        <v>200000</v>
      </c>
    </row>
    <row r="326" spans="1:6" x14ac:dyDescent="0.25">
      <c r="A326" s="72" t="s">
        <v>113</v>
      </c>
      <c r="B326" s="95" t="s">
        <v>114</v>
      </c>
      <c r="C326" s="94"/>
      <c r="D326" s="84">
        <v>200000</v>
      </c>
      <c r="E326" s="84">
        <v>0</v>
      </c>
      <c r="F326" s="84">
        <v>200000</v>
      </c>
    </row>
    <row r="327" spans="1:6" ht="45" x14ac:dyDescent="0.25">
      <c r="A327" s="68" t="s">
        <v>290</v>
      </c>
      <c r="B327" s="98" t="s">
        <v>291</v>
      </c>
      <c r="C327" s="94"/>
      <c r="D327" s="80">
        <v>500000</v>
      </c>
      <c r="E327" s="80">
        <v>0</v>
      </c>
      <c r="F327" s="80">
        <v>500000</v>
      </c>
    </row>
    <row r="328" spans="1:6" x14ac:dyDescent="0.25">
      <c r="A328" s="69" t="s">
        <v>230</v>
      </c>
      <c r="B328" s="96" t="s">
        <v>231</v>
      </c>
      <c r="C328" s="94"/>
      <c r="D328" s="81">
        <v>500000</v>
      </c>
      <c r="E328" s="81">
        <v>0</v>
      </c>
      <c r="F328" s="81">
        <v>500000</v>
      </c>
    </row>
    <row r="329" spans="1:6" ht="60" x14ac:dyDescent="0.25">
      <c r="A329" s="70" t="s">
        <v>153</v>
      </c>
      <c r="B329" s="97" t="s">
        <v>154</v>
      </c>
      <c r="C329" s="94"/>
      <c r="D329" s="82">
        <v>500000</v>
      </c>
      <c r="E329" s="82">
        <v>0</v>
      </c>
      <c r="F329" s="82">
        <v>500000</v>
      </c>
    </row>
    <row r="330" spans="1:6" ht="30" x14ac:dyDescent="0.25">
      <c r="A330" s="71" t="s">
        <v>234</v>
      </c>
      <c r="B330" s="93" t="s">
        <v>235</v>
      </c>
      <c r="C330" s="94"/>
      <c r="D330" s="83">
        <v>500000</v>
      </c>
      <c r="E330" s="83">
        <v>0</v>
      </c>
      <c r="F330" s="83">
        <v>500000</v>
      </c>
    </row>
    <row r="331" spans="1:6" x14ac:dyDescent="0.25">
      <c r="A331" s="72" t="s">
        <v>113</v>
      </c>
      <c r="B331" s="95" t="s">
        <v>114</v>
      </c>
      <c r="C331" s="94"/>
      <c r="D331" s="84">
        <v>500000</v>
      </c>
      <c r="E331" s="84">
        <v>0</v>
      </c>
      <c r="F331" s="84">
        <v>500000</v>
      </c>
    </row>
    <row r="332" spans="1:6" ht="45" x14ac:dyDescent="0.25">
      <c r="A332" s="68" t="s">
        <v>292</v>
      </c>
      <c r="B332" s="98" t="s">
        <v>293</v>
      </c>
      <c r="C332" s="94"/>
      <c r="D332" s="80">
        <v>50000</v>
      </c>
      <c r="E332" s="80">
        <v>0</v>
      </c>
      <c r="F332" s="80">
        <v>50000</v>
      </c>
    </row>
    <row r="333" spans="1:6" x14ac:dyDescent="0.25">
      <c r="A333" s="69" t="s">
        <v>230</v>
      </c>
      <c r="B333" s="96" t="s">
        <v>231</v>
      </c>
      <c r="C333" s="94"/>
      <c r="D333" s="81">
        <v>50000</v>
      </c>
      <c r="E333" s="81">
        <v>0</v>
      </c>
      <c r="F333" s="81">
        <v>50000</v>
      </c>
    </row>
    <row r="334" spans="1:6" ht="60" x14ac:dyDescent="0.25">
      <c r="A334" s="70" t="s">
        <v>153</v>
      </c>
      <c r="B334" s="97" t="s">
        <v>154</v>
      </c>
      <c r="C334" s="94"/>
      <c r="D334" s="82">
        <v>50000</v>
      </c>
      <c r="E334" s="82">
        <v>0</v>
      </c>
      <c r="F334" s="82">
        <v>50000</v>
      </c>
    </row>
    <row r="335" spans="1:6" ht="30" x14ac:dyDescent="0.25">
      <c r="A335" s="71" t="s">
        <v>234</v>
      </c>
      <c r="B335" s="93" t="s">
        <v>235</v>
      </c>
      <c r="C335" s="94"/>
      <c r="D335" s="83">
        <v>50000</v>
      </c>
      <c r="E335" s="83">
        <v>0</v>
      </c>
      <c r="F335" s="83">
        <v>50000</v>
      </c>
    </row>
    <row r="336" spans="1:6" x14ac:dyDescent="0.25">
      <c r="A336" s="72" t="s">
        <v>113</v>
      </c>
      <c r="B336" s="95" t="s">
        <v>114</v>
      </c>
      <c r="C336" s="94"/>
      <c r="D336" s="84">
        <v>50000</v>
      </c>
      <c r="E336" s="84">
        <v>0</v>
      </c>
      <c r="F336" s="84">
        <v>50000</v>
      </c>
    </row>
    <row r="337" spans="1:6" ht="45" x14ac:dyDescent="0.25">
      <c r="A337" s="68" t="s">
        <v>151</v>
      </c>
      <c r="B337" s="98" t="s">
        <v>294</v>
      </c>
      <c r="C337" s="94"/>
      <c r="D337" s="80">
        <v>620000</v>
      </c>
      <c r="E337" s="80">
        <v>0</v>
      </c>
      <c r="F337" s="80">
        <v>620000</v>
      </c>
    </row>
    <row r="338" spans="1:6" x14ac:dyDescent="0.25">
      <c r="A338" s="69" t="s">
        <v>239</v>
      </c>
      <c r="B338" s="96" t="s">
        <v>240</v>
      </c>
      <c r="C338" s="94"/>
      <c r="D338" s="81">
        <v>620000</v>
      </c>
      <c r="E338" s="81">
        <v>0</v>
      </c>
      <c r="F338" s="81">
        <v>620000</v>
      </c>
    </row>
    <row r="339" spans="1:6" ht="60" x14ac:dyDescent="0.25">
      <c r="A339" s="70" t="s">
        <v>109</v>
      </c>
      <c r="B339" s="97" t="s">
        <v>259</v>
      </c>
      <c r="C339" s="94"/>
      <c r="D339" s="82">
        <v>620000</v>
      </c>
      <c r="E339" s="82">
        <v>0</v>
      </c>
      <c r="F339" s="82">
        <v>620000</v>
      </c>
    </row>
    <row r="340" spans="1:6" ht="30" x14ac:dyDescent="0.25">
      <c r="A340" s="71" t="s">
        <v>234</v>
      </c>
      <c r="B340" s="93" t="s">
        <v>235</v>
      </c>
      <c r="C340" s="94"/>
      <c r="D340" s="83">
        <v>620000</v>
      </c>
      <c r="E340" s="83">
        <v>0</v>
      </c>
      <c r="F340" s="83">
        <v>620000</v>
      </c>
    </row>
    <row r="341" spans="1:6" x14ac:dyDescent="0.25">
      <c r="A341" s="72" t="s">
        <v>119</v>
      </c>
      <c r="B341" s="95" t="s">
        <v>120</v>
      </c>
      <c r="C341" s="94"/>
      <c r="D341" s="84">
        <v>620000</v>
      </c>
      <c r="E341" s="84">
        <v>0</v>
      </c>
      <c r="F341" s="84">
        <v>620000</v>
      </c>
    </row>
    <row r="342" spans="1:6" ht="45" x14ac:dyDescent="0.25">
      <c r="A342" s="68" t="s">
        <v>295</v>
      </c>
      <c r="B342" s="98" t="s">
        <v>296</v>
      </c>
      <c r="C342" s="94"/>
      <c r="D342" s="80">
        <v>360000</v>
      </c>
      <c r="E342" s="80">
        <v>0</v>
      </c>
      <c r="F342" s="80">
        <v>360000</v>
      </c>
    </row>
    <row r="343" spans="1:6" x14ac:dyDescent="0.25">
      <c r="A343" s="69" t="s">
        <v>239</v>
      </c>
      <c r="B343" s="96" t="s">
        <v>240</v>
      </c>
      <c r="C343" s="94"/>
      <c r="D343" s="81">
        <v>360000</v>
      </c>
      <c r="E343" s="81">
        <v>0</v>
      </c>
      <c r="F343" s="81">
        <v>360000</v>
      </c>
    </row>
    <row r="344" spans="1:6" ht="60" x14ac:dyDescent="0.25">
      <c r="A344" s="70" t="s">
        <v>109</v>
      </c>
      <c r="B344" s="97" t="s">
        <v>259</v>
      </c>
      <c r="C344" s="94"/>
      <c r="D344" s="82">
        <v>360000</v>
      </c>
      <c r="E344" s="82">
        <v>0</v>
      </c>
      <c r="F344" s="82">
        <v>360000</v>
      </c>
    </row>
    <row r="345" spans="1:6" ht="30" x14ac:dyDescent="0.25">
      <c r="A345" s="71" t="s">
        <v>234</v>
      </c>
      <c r="B345" s="93" t="s">
        <v>235</v>
      </c>
      <c r="C345" s="94"/>
      <c r="D345" s="83">
        <v>360000</v>
      </c>
      <c r="E345" s="83">
        <v>0</v>
      </c>
      <c r="F345" s="83">
        <v>360000</v>
      </c>
    </row>
    <row r="346" spans="1:6" x14ac:dyDescent="0.25">
      <c r="A346" s="72" t="s">
        <v>119</v>
      </c>
      <c r="B346" s="95" t="s">
        <v>120</v>
      </c>
      <c r="C346" s="94"/>
      <c r="D346" s="84">
        <v>360000</v>
      </c>
      <c r="E346" s="84">
        <v>0</v>
      </c>
      <c r="F346" s="84">
        <v>360000</v>
      </c>
    </row>
    <row r="347" spans="1:6" ht="30" x14ac:dyDescent="0.25">
      <c r="A347" s="67" t="s">
        <v>96</v>
      </c>
      <c r="B347" s="99" t="s">
        <v>297</v>
      </c>
      <c r="C347" s="94"/>
      <c r="D347" s="79">
        <v>424000</v>
      </c>
      <c r="E347" s="79">
        <v>0</v>
      </c>
      <c r="F347" s="79">
        <v>424000</v>
      </c>
    </row>
    <row r="348" spans="1:6" ht="30" x14ac:dyDescent="0.25">
      <c r="A348" s="68" t="s">
        <v>48</v>
      </c>
      <c r="B348" s="98" t="s">
        <v>298</v>
      </c>
      <c r="C348" s="94"/>
      <c r="D348" s="80">
        <v>150000</v>
      </c>
      <c r="E348" s="80">
        <v>0</v>
      </c>
      <c r="F348" s="80">
        <v>150000</v>
      </c>
    </row>
    <row r="349" spans="1:6" x14ac:dyDescent="0.25">
      <c r="A349" s="69" t="s">
        <v>230</v>
      </c>
      <c r="B349" s="96" t="s">
        <v>231</v>
      </c>
      <c r="C349" s="94"/>
      <c r="D349" s="81">
        <v>150000</v>
      </c>
      <c r="E349" s="81">
        <v>0</v>
      </c>
      <c r="F349" s="81">
        <v>150000</v>
      </c>
    </row>
    <row r="350" spans="1:6" ht="60" x14ac:dyDescent="0.25">
      <c r="A350" s="70" t="s">
        <v>145</v>
      </c>
      <c r="B350" s="97" t="s">
        <v>146</v>
      </c>
      <c r="C350" s="94"/>
      <c r="D350" s="82">
        <v>150000</v>
      </c>
      <c r="E350" s="82">
        <v>0</v>
      </c>
      <c r="F350" s="82">
        <v>150000</v>
      </c>
    </row>
    <row r="351" spans="1:6" ht="30" x14ac:dyDescent="0.25">
      <c r="A351" s="71" t="s">
        <v>234</v>
      </c>
      <c r="B351" s="93" t="s">
        <v>235</v>
      </c>
      <c r="C351" s="94"/>
      <c r="D351" s="83">
        <v>150000</v>
      </c>
      <c r="E351" s="83">
        <v>0</v>
      </c>
      <c r="F351" s="83">
        <v>150000</v>
      </c>
    </row>
    <row r="352" spans="1:6" x14ac:dyDescent="0.25">
      <c r="A352" s="72" t="s">
        <v>69</v>
      </c>
      <c r="B352" s="95" t="s">
        <v>299</v>
      </c>
      <c r="C352" s="94"/>
      <c r="D352" s="84">
        <v>150000</v>
      </c>
      <c r="E352" s="84">
        <v>0</v>
      </c>
      <c r="F352" s="84">
        <v>150000</v>
      </c>
    </row>
    <row r="353" spans="1:6" ht="30" x14ac:dyDescent="0.25">
      <c r="A353" s="68" t="s">
        <v>56</v>
      </c>
      <c r="B353" s="98" t="s">
        <v>300</v>
      </c>
      <c r="C353" s="94"/>
      <c r="D353" s="80">
        <v>74000</v>
      </c>
      <c r="E353" s="80">
        <v>0</v>
      </c>
      <c r="F353" s="80">
        <v>74000</v>
      </c>
    </row>
    <row r="354" spans="1:6" x14ac:dyDescent="0.25">
      <c r="A354" s="69" t="s">
        <v>230</v>
      </c>
      <c r="B354" s="96" t="s">
        <v>231</v>
      </c>
      <c r="C354" s="94"/>
      <c r="D354" s="81">
        <v>74000</v>
      </c>
      <c r="E354" s="81">
        <v>0</v>
      </c>
      <c r="F354" s="81">
        <v>74000</v>
      </c>
    </row>
    <row r="355" spans="1:6" ht="60" x14ac:dyDescent="0.25">
      <c r="A355" s="70" t="s">
        <v>163</v>
      </c>
      <c r="B355" s="97" t="s">
        <v>164</v>
      </c>
      <c r="C355" s="94"/>
      <c r="D355" s="82">
        <v>74000</v>
      </c>
      <c r="E355" s="82">
        <v>0</v>
      </c>
      <c r="F355" s="82">
        <v>74000</v>
      </c>
    </row>
    <row r="356" spans="1:6" ht="30" x14ac:dyDescent="0.25">
      <c r="A356" s="71" t="s">
        <v>234</v>
      </c>
      <c r="B356" s="93" t="s">
        <v>235</v>
      </c>
      <c r="C356" s="94"/>
      <c r="D356" s="83">
        <v>74000</v>
      </c>
      <c r="E356" s="83">
        <v>0</v>
      </c>
      <c r="F356" s="83">
        <v>74000</v>
      </c>
    </row>
    <row r="357" spans="1:6" x14ac:dyDescent="0.25">
      <c r="A357" s="72" t="s">
        <v>63</v>
      </c>
      <c r="B357" s="95" t="s">
        <v>64</v>
      </c>
      <c r="C357" s="94"/>
      <c r="D357" s="84">
        <v>74000</v>
      </c>
      <c r="E357" s="84">
        <v>0</v>
      </c>
      <c r="F357" s="84">
        <v>74000</v>
      </c>
    </row>
    <row r="358" spans="1:6" ht="45" x14ac:dyDescent="0.25">
      <c r="A358" s="68" t="s">
        <v>75</v>
      </c>
      <c r="B358" s="98" t="s">
        <v>301</v>
      </c>
      <c r="C358" s="94"/>
      <c r="D358" s="80">
        <v>200000</v>
      </c>
      <c r="E358" s="80">
        <v>0</v>
      </c>
      <c r="F358" s="80">
        <v>200000</v>
      </c>
    </row>
    <row r="359" spans="1:6" x14ac:dyDescent="0.25">
      <c r="A359" s="69" t="s">
        <v>230</v>
      </c>
      <c r="B359" s="96" t="s">
        <v>231</v>
      </c>
      <c r="C359" s="94"/>
      <c r="D359" s="81">
        <v>200000</v>
      </c>
      <c r="E359" s="81">
        <v>0</v>
      </c>
      <c r="F359" s="81">
        <v>200000</v>
      </c>
    </row>
    <row r="360" spans="1:6" ht="60" x14ac:dyDescent="0.25">
      <c r="A360" s="70" t="s">
        <v>147</v>
      </c>
      <c r="B360" s="97" t="s">
        <v>148</v>
      </c>
      <c r="C360" s="94"/>
      <c r="D360" s="82">
        <v>200000</v>
      </c>
      <c r="E360" s="82">
        <v>0</v>
      </c>
      <c r="F360" s="82">
        <v>200000</v>
      </c>
    </row>
    <row r="361" spans="1:6" ht="30" x14ac:dyDescent="0.25">
      <c r="A361" s="71" t="s">
        <v>234</v>
      </c>
      <c r="B361" s="93" t="s">
        <v>235</v>
      </c>
      <c r="C361" s="94"/>
      <c r="D361" s="83">
        <v>200000</v>
      </c>
      <c r="E361" s="83">
        <v>0</v>
      </c>
      <c r="F361" s="83">
        <v>200000</v>
      </c>
    </row>
    <row r="362" spans="1:6" x14ac:dyDescent="0.25">
      <c r="A362" s="72" t="s">
        <v>119</v>
      </c>
      <c r="B362" s="95" t="s">
        <v>120</v>
      </c>
      <c r="C362" s="94"/>
      <c r="D362" s="84">
        <v>200000</v>
      </c>
      <c r="E362" s="84">
        <v>0</v>
      </c>
      <c r="F362" s="84">
        <v>200000</v>
      </c>
    </row>
    <row r="363" spans="1:6" ht="30" x14ac:dyDescent="0.25">
      <c r="A363" s="67" t="s">
        <v>144</v>
      </c>
      <c r="B363" s="99" t="s">
        <v>263</v>
      </c>
      <c r="C363" s="94"/>
      <c r="D363" s="79">
        <v>174000</v>
      </c>
      <c r="E363" s="79">
        <v>0</v>
      </c>
      <c r="F363" s="79">
        <v>174000</v>
      </c>
    </row>
    <row r="364" spans="1:6" ht="30" x14ac:dyDescent="0.25">
      <c r="A364" s="68" t="s">
        <v>48</v>
      </c>
      <c r="B364" s="98" t="s">
        <v>263</v>
      </c>
      <c r="C364" s="94"/>
      <c r="D364" s="80">
        <v>174000</v>
      </c>
      <c r="E364" s="80">
        <v>0</v>
      </c>
      <c r="F364" s="80">
        <v>174000</v>
      </c>
    </row>
    <row r="365" spans="1:6" x14ac:dyDescent="0.25">
      <c r="A365" s="69" t="s">
        <v>230</v>
      </c>
      <c r="B365" s="96" t="s">
        <v>231</v>
      </c>
      <c r="C365" s="94"/>
      <c r="D365" s="81">
        <v>174000</v>
      </c>
      <c r="E365" s="81">
        <v>0</v>
      </c>
      <c r="F365" s="81">
        <v>174000</v>
      </c>
    </row>
    <row r="366" spans="1:6" ht="60" x14ac:dyDescent="0.25">
      <c r="A366" s="70" t="s">
        <v>264</v>
      </c>
      <c r="B366" s="97" t="s">
        <v>265</v>
      </c>
      <c r="C366" s="94"/>
      <c r="D366" s="82">
        <v>174000</v>
      </c>
      <c r="E366" s="82">
        <v>0</v>
      </c>
      <c r="F366" s="82">
        <v>174000</v>
      </c>
    </row>
    <row r="367" spans="1:6" ht="30" x14ac:dyDescent="0.25">
      <c r="A367" s="71" t="s">
        <v>234</v>
      </c>
      <c r="B367" s="93" t="s">
        <v>235</v>
      </c>
      <c r="C367" s="94"/>
      <c r="D367" s="83">
        <v>174000</v>
      </c>
      <c r="E367" s="83">
        <v>0</v>
      </c>
      <c r="F367" s="83">
        <v>174000</v>
      </c>
    </row>
    <row r="368" spans="1:6" x14ac:dyDescent="0.25">
      <c r="A368" s="72" t="s">
        <v>61</v>
      </c>
      <c r="B368" s="95" t="s">
        <v>62</v>
      </c>
      <c r="C368" s="94"/>
      <c r="D368" s="84">
        <v>87000</v>
      </c>
      <c r="E368" s="84">
        <v>0</v>
      </c>
      <c r="F368" s="84">
        <v>87000</v>
      </c>
    </row>
    <row r="369" spans="1:6" x14ac:dyDescent="0.25">
      <c r="A369" s="72" t="s">
        <v>63</v>
      </c>
      <c r="B369" s="95" t="s">
        <v>64</v>
      </c>
      <c r="C369" s="94"/>
      <c r="D369" s="84">
        <v>87000</v>
      </c>
      <c r="E369" s="84">
        <v>0</v>
      </c>
      <c r="F369" s="84">
        <v>87000</v>
      </c>
    </row>
    <row r="370" spans="1:6" ht="30" x14ac:dyDescent="0.25">
      <c r="A370" s="67" t="s">
        <v>152</v>
      </c>
      <c r="B370" s="99" t="s">
        <v>302</v>
      </c>
      <c r="C370" s="94"/>
      <c r="D370" s="79">
        <v>54000</v>
      </c>
      <c r="E370" s="79">
        <v>0</v>
      </c>
      <c r="F370" s="79">
        <v>54000</v>
      </c>
    </row>
    <row r="371" spans="1:6" ht="30" x14ac:dyDescent="0.25">
      <c r="A371" s="68" t="s">
        <v>48</v>
      </c>
      <c r="B371" s="98" t="s">
        <v>303</v>
      </c>
      <c r="C371" s="94"/>
      <c r="D371" s="80">
        <v>42000</v>
      </c>
      <c r="E371" s="80">
        <v>0</v>
      </c>
      <c r="F371" s="80">
        <v>42000</v>
      </c>
    </row>
    <row r="372" spans="1:6" x14ac:dyDescent="0.25">
      <c r="A372" s="69" t="s">
        <v>239</v>
      </c>
      <c r="B372" s="96" t="s">
        <v>240</v>
      </c>
      <c r="C372" s="94"/>
      <c r="D372" s="81">
        <v>42000</v>
      </c>
      <c r="E372" s="81">
        <v>0</v>
      </c>
      <c r="F372" s="81">
        <v>42000</v>
      </c>
    </row>
    <row r="373" spans="1:6" ht="60" x14ac:dyDescent="0.25">
      <c r="A373" s="70" t="s">
        <v>109</v>
      </c>
      <c r="B373" s="97" t="s">
        <v>259</v>
      </c>
      <c r="C373" s="94"/>
      <c r="D373" s="82">
        <v>42000</v>
      </c>
      <c r="E373" s="82">
        <v>0</v>
      </c>
      <c r="F373" s="82">
        <v>42000</v>
      </c>
    </row>
    <row r="374" spans="1:6" ht="30" x14ac:dyDescent="0.25">
      <c r="A374" s="71" t="s">
        <v>234</v>
      </c>
      <c r="B374" s="93" t="s">
        <v>235</v>
      </c>
      <c r="C374" s="94"/>
      <c r="D374" s="83">
        <v>42000</v>
      </c>
      <c r="E374" s="83">
        <v>0</v>
      </c>
      <c r="F374" s="83">
        <v>42000</v>
      </c>
    </row>
    <row r="375" spans="1:6" x14ac:dyDescent="0.25">
      <c r="A375" s="72" t="s">
        <v>78</v>
      </c>
      <c r="B375" s="95" t="s">
        <v>79</v>
      </c>
      <c r="C375" s="94"/>
      <c r="D375" s="84">
        <v>42000</v>
      </c>
      <c r="E375" s="84">
        <v>0</v>
      </c>
      <c r="F375" s="84">
        <v>42000</v>
      </c>
    </row>
    <row r="376" spans="1:6" ht="45" x14ac:dyDescent="0.25">
      <c r="A376" s="68" t="s">
        <v>134</v>
      </c>
      <c r="B376" s="98" t="s">
        <v>304</v>
      </c>
      <c r="C376" s="94"/>
      <c r="D376" s="80">
        <v>12000</v>
      </c>
      <c r="E376" s="80">
        <v>0</v>
      </c>
      <c r="F376" s="80">
        <v>12000</v>
      </c>
    </row>
    <row r="377" spans="1:6" x14ac:dyDescent="0.25">
      <c r="A377" s="69" t="s">
        <v>239</v>
      </c>
      <c r="B377" s="96" t="s">
        <v>240</v>
      </c>
      <c r="C377" s="94"/>
      <c r="D377" s="81">
        <v>12000</v>
      </c>
      <c r="E377" s="81">
        <v>0</v>
      </c>
      <c r="F377" s="81">
        <v>12000</v>
      </c>
    </row>
    <row r="378" spans="1:6" ht="60" x14ac:dyDescent="0.25">
      <c r="A378" s="70" t="s">
        <v>157</v>
      </c>
      <c r="B378" s="97" t="s">
        <v>158</v>
      </c>
      <c r="C378" s="94"/>
      <c r="D378" s="82">
        <v>12000</v>
      </c>
      <c r="E378" s="82">
        <v>0</v>
      </c>
      <c r="F378" s="82">
        <v>12000</v>
      </c>
    </row>
    <row r="379" spans="1:6" ht="30" x14ac:dyDescent="0.25">
      <c r="A379" s="71" t="s">
        <v>234</v>
      </c>
      <c r="B379" s="93" t="s">
        <v>235</v>
      </c>
      <c r="C379" s="94"/>
      <c r="D379" s="83">
        <v>12000</v>
      </c>
      <c r="E379" s="83">
        <v>0</v>
      </c>
      <c r="F379" s="83">
        <v>12000</v>
      </c>
    </row>
    <row r="380" spans="1:6" x14ac:dyDescent="0.25">
      <c r="A380" s="72" t="s">
        <v>63</v>
      </c>
      <c r="B380" s="95" t="s">
        <v>64</v>
      </c>
      <c r="C380" s="94"/>
      <c r="D380" s="84">
        <v>12000</v>
      </c>
      <c r="E380" s="84">
        <v>0</v>
      </c>
      <c r="F380" s="84">
        <v>12000</v>
      </c>
    </row>
    <row r="381" spans="1:6" ht="45" x14ac:dyDescent="0.25">
      <c r="A381" s="73" t="s">
        <v>305</v>
      </c>
      <c r="B381" s="100" t="s">
        <v>306</v>
      </c>
      <c r="C381" s="94"/>
      <c r="D381" s="85">
        <v>9423850</v>
      </c>
      <c r="E381" s="85">
        <v>865000</v>
      </c>
      <c r="F381" s="85">
        <v>10288850</v>
      </c>
    </row>
    <row r="382" spans="1:6" ht="30" x14ac:dyDescent="0.25">
      <c r="A382" s="67" t="s">
        <v>227</v>
      </c>
      <c r="B382" s="99" t="s">
        <v>307</v>
      </c>
      <c r="C382" s="94"/>
      <c r="D382" s="79">
        <v>160000</v>
      </c>
      <c r="E382" s="79">
        <v>0</v>
      </c>
      <c r="F382" s="79">
        <v>160000</v>
      </c>
    </row>
    <row r="383" spans="1:6" ht="30" x14ac:dyDescent="0.25">
      <c r="A383" s="68" t="s">
        <v>48</v>
      </c>
      <c r="B383" s="98" t="s">
        <v>308</v>
      </c>
      <c r="C383" s="94"/>
      <c r="D383" s="80">
        <v>160000</v>
      </c>
      <c r="E383" s="80">
        <v>0</v>
      </c>
      <c r="F383" s="80">
        <v>160000</v>
      </c>
    </row>
    <row r="384" spans="1:6" x14ac:dyDescent="0.25">
      <c r="A384" s="69" t="s">
        <v>230</v>
      </c>
      <c r="B384" s="96" t="s">
        <v>231</v>
      </c>
      <c r="C384" s="94"/>
      <c r="D384" s="81">
        <v>160000</v>
      </c>
      <c r="E384" s="81">
        <v>0</v>
      </c>
      <c r="F384" s="81">
        <v>160000</v>
      </c>
    </row>
    <row r="385" spans="1:6" ht="60" x14ac:dyDescent="0.25">
      <c r="A385" s="70" t="s">
        <v>123</v>
      </c>
      <c r="B385" s="97" t="s">
        <v>124</v>
      </c>
      <c r="C385" s="94"/>
      <c r="D385" s="82">
        <v>160000</v>
      </c>
      <c r="E385" s="82">
        <v>0</v>
      </c>
      <c r="F385" s="82">
        <v>160000</v>
      </c>
    </row>
    <row r="386" spans="1:6" ht="30" x14ac:dyDescent="0.25">
      <c r="A386" s="71" t="s">
        <v>234</v>
      </c>
      <c r="B386" s="93" t="s">
        <v>235</v>
      </c>
      <c r="C386" s="94"/>
      <c r="D386" s="83">
        <v>160000</v>
      </c>
      <c r="E386" s="83">
        <v>0</v>
      </c>
      <c r="F386" s="83">
        <v>160000</v>
      </c>
    </row>
    <row r="387" spans="1:6" x14ac:dyDescent="0.25">
      <c r="A387" s="72" t="s">
        <v>140</v>
      </c>
      <c r="B387" s="95" t="s">
        <v>141</v>
      </c>
      <c r="C387" s="94"/>
      <c r="D387" s="84">
        <v>40000</v>
      </c>
      <c r="E387" s="84">
        <v>0</v>
      </c>
      <c r="F387" s="84">
        <v>40000</v>
      </c>
    </row>
    <row r="388" spans="1:6" x14ac:dyDescent="0.25">
      <c r="A388" s="72" t="s">
        <v>106</v>
      </c>
      <c r="B388" s="95" t="s">
        <v>107</v>
      </c>
      <c r="C388" s="94"/>
      <c r="D388" s="84">
        <v>120000</v>
      </c>
      <c r="E388" s="84">
        <v>0</v>
      </c>
      <c r="F388" s="84">
        <v>120000</v>
      </c>
    </row>
    <row r="389" spans="1:6" ht="30" x14ac:dyDescent="0.25">
      <c r="A389" s="67" t="s">
        <v>80</v>
      </c>
      <c r="B389" s="99" t="s">
        <v>309</v>
      </c>
      <c r="C389" s="94"/>
      <c r="D389" s="79">
        <v>866850</v>
      </c>
      <c r="E389" s="79">
        <v>0</v>
      </c>
      <c r="F389" s="79">
        <v>866850</v>
      </c>
    </row>
    <row r="390" spans="1:6" ht="30" x14ac:dyDescent="0.25">
      <c r="A390" s="68" t="s">
        <v>48</v>
      </c>
      <c r="B390" s="98" t="s">
        <v>310</v>
      </c>
      <c r="C390" s="94"/>
      <c r="D390" s="80">
        <v>75000</v>
      </c>
      <c r="E390" s="80">
        <v>0</v>
      </c>
      <c r="F390" s="80">
        <v>75000</v>
      </c>
    </row>
    <row r="391" spans="1:6" x14ac:dyDescent="0.25">
      <c r="A391" s="69" t="s">
        <v>230</v>
      </c>
      <c r="B391" s="96" t="s">
        <v>231</v>
      </c>
      <c r="C391" s="94"/>
      <c r="D391" s="81">
        <v>75000</v>
      </c>
      <c r="E391" s="81">
        <v>0</v>
      </c>
      <c r="F391" s="81">
        <v>75000</v>
      </c>
    </row>
    <row r="392" spans="1:6" ht="60" x14ac:dyDescent="0.25">
      <c r="A392" s="70" t="s">
        <v>126</v>
      </c>
      <c r="B392" s="97" t="s">
        <v>127</v>
      </c>
      <c r="C392" s="94"/>
      <c r="D392" s="82">
        <v>75000</v>
      </c>
      <c r="E392" s="82">
        <v>0</v>
      </c>
      <c r="F392" s="82">
        <v>75000</v>
      </c>
    </row>
    <row r="393" spans="1:6" ht="30" x14ac:dyDescent="0.25">
      <c r="A393" s="71" t="s">
        <v>234</v>
      </c>
      <c r="B393" s="93" t="s">
        <v>235</v>
      </c>
      <c r="C393" s="94"/>
      <c r="D393" s="83">
        <v>75000</v>
      </c>
      <c r="E393" s="83">
        <v>0</v>
      </c>
      <c r="F393" s="83">
        <v>75000</v>
      </c>
    </row>
    <row r="394" spans="1:6" x14ac:dyDescent="0.25">
      <c r="A394" s="72" t="s">
        <v>140</v>
      </c>
      <c r="B394" s="95" t="s">
        <v>141</v>
      </c>
      <c r="C394" s="94"/>
      <c r="D394" s="84">
        <v>75000</v>
      </c>
      <c r="E394" s="84">
        <v>0</v>
      </c>
      <c r="F394" s="84">
        <v>75000</v>
      </c>
    </row>
    <row r="395" spans="1:6" ht="30" x14ac:dyDescent="0.25">
      <c r="A395" s="68" t="s">
        <v>56</v>
      </c>
      <c r="B395" s="98" t="s">
        <v>311</v>
      </c>
      <c r="C395" s="94"/>
      <c r="D395" s="80">
        <v>300000</v>
      </c>
      <c r="E395" s="80">
        <v>0</v>
      </c>
      <c r="F395" s="80">
        <v>300000</v>
      </c>
    </row>
    <row r="396" spans="1:6" x14ac:dyDescent="0.25">
      <c r="A396" s="69" t="s">
        <v>230</v>
      </c>
      <c r="B396" s="96" t="s">
        <v>231</v>
      </c>
      <c r="C396" s="94"/>
      <c r="D396" s="81">
        <v>300000</v>
      </c>
      <c r="E396" s="81">
        <v>0</v>
      </c>
      <c r="F396" s="81">
        <v>300000</v>
      </c>
    </row>
    <row r="397" spans="1:6" ht="60" x14ac:dyDescent="0.25">
      <c r="A397" s="70" t="s">
        <v>126</v>
      </c>
      <c r="B397" s="97" t="s">
        <v>127</v>
      </c>
      <c r="C397" s="94"/>
      <c r="D397" s="82">
        <v>300000</v>
      </c>
      <c r="E397" s="82">
        <v>0</v>
      </c>
      <c r="F397" s="82">
        <v>300000</v>
      </c>
    </row>
    <row r="398" spans="1:6" ht="30" x14ac:dyDescent="0.25">
      <c r="A398" s="71" t="s">
        <v>234</v>
      </c>
      <c r="B398" s="93" t="s">
        <v>235</v>
      </c>
      <c r="C398" s="94"/>
      <c r="D398" s="83">
        <v>300000</v>
      </c>
      <c r="E398" s="83">
        <v>0</v>
      </c>
      <c r="F398" s="83">
        <v>300000</v>
      </c>
    </row>
    <row r="399" spans="1:6" x14ac:dyDescent="0.25">
      <c r="A399" s="72" t="s">
        <v>106</v>
      </c>
      <c r="B399" s="95" t="s">
        <v>107</v>
      </c>
      <c r="C399" s="94"/>
      <c r="D399" s="84">
        <v>300000</v>
      </c>
      <c r="E399" s="84">
        <v>0</v>
      </c>
      <c r="F399" s="84">
        <v>300000</v>
      </c>
    </row>
    <row r="400" spans="1:6" ht="45" x14ac:dyDescent="0.25">
      <c r="A400" s="68" t="s">
        <v>117</v>
      </c>
      <c r="B400" s="98" t="s">
        <v>312</v>
      </c>
      <c r="C400" s="94"/>
      <c r="D400" s="80">
        <v>491850</v>
      </c>
      <c r="E400" s="80">
        <v>0</v>
      </c>
      <c r="F400" s="80">
        <v>491850</v>
      </c>
    </row>
    <row r="401" spans="1:6" x14ac:dyDescent="0.25">
      <c r="A401" s="69" t="s">
        <v>230</v>
      </c>
      <c r="B401" s="96" t="s">
        <v>231</v>
      </c>
      <c r="C401" s="94"/>
      <c r="D401" s="81">
        <v>491850</v>
      </c>
      <c r="E401" s="81">
        <v>0</v>
      </c>
      <c r="F401" s="81">
        <v>491850</v>
      </c>
    </row>
    <row r="402" spans="1:6" ht="60" x14ac:dyDescent="0.25">
      <c r="A402" s="70" t="s">
        <v>126</v>
      </c>
      <c r="B402" s="97" t="s">
        <v>127</v>
      </c>
      <c r="C402" s="94"/>
      <c r="D402" s="82">
        <v>491850</v>
      </c>
      <c r="E402" s="82">
        <v>0</v>
      </c>
      <c r="F402" s="82">
        <v>491850</v>
      </c>
    </row>
    <row r="403" spans="1:6" ht="30" x14ac:dyDescent="0.25">
      <c r="A403" s="71" t="s">
        <v>234</v>
      </c>
      <c r="B403" s="93" t="s">
        <v>235</v>
      </c>
      <c r="C403" s="94"/>
      <c r="D403" s="83">
        <v>491850</v>
      </c>
      <c r="E403" s="83">
        <v>0</v>
      </c>
      <c r="F403" s="83">
        <v>491850</v>
      </c>
    </row>
    <row r="404" spans="1:6" x14ac:dyDescent="0.25">
      <c r="A404" s="72" t="s">
        <v>78</v>
      </c>
      <c r="B404" s="95" t="s">
        <v>79</v>
      </c>
      <c r="C404" s="94"/>
      <c r="D404" s="84">
        <v>50000</v>
      </c>
      <c r="E404" s="84">
        <v>0</v>
      </c>
      <c r="F404" s="84">
        <v>50000</v>
      </c>
    </row>
    <row r="405" spans="1:6" x14ac:dyDescent="0.25">
      <c r="A405" s="72" t="s">
        <v>78</v>
      </c>
      <c r="B405" s="95" t="s">
        <v>79</v>
      </c>
      <c r="C405" s="94"/>
      <c r="D405" s="84">
        <v>241850</v>
      </c>
      <c r="E405" s="84">
        <v>0</v>
      </c>
      <c r="F405" s="84">
        <v>241850</v>
      </c>
    </row>
    <row r="406" spans="1:6" x14ac:dyDescent="0.25">
      <c r="A406" s="72" t="s">
        <v>78</v>
      </c>
      <c r="B406" s="95" t="s">
        <v>79</v>
      </c>
      <c r="C406" s="94"/>
      <c r="D406" s="84">
        <v>200000</v>
      </c>
      <c r="E406" s="84">
        <v>0</v>
      </c>
      <c r="F406" s="84">
        <v>200000</v>
      </c>
    </row>
    <row r="407" spans="1:6" ht="30" x14ac:dyDescent="0.25">
      <c r="A407" s="67" t="s">
        <v>96</v>
      </c>
      <c r="B407" s="99" t="s">
        <v>313</v>
      </c>
      <c r="C407" s="94"/>
      <c r="D407" s="79">
        <v>229000</v>
      </c>
      <c r="E407" s="79">
        <v>0</v>
      </c>
      <c r="F407" s="79">
        <v>229000</v>
      </c>
    </row>
    <row r="408" spans="1:6" ht="30" x14ac:dyDescent="0.25">
      <c r="A408" s="68" t="s">
        <v>48</v>
      </c>
      <c r="B408" s="98" t="s">
        <v>314</v>
      </c>
      <c r="C408" s="94"/>
      <c r="D408" s="80">
        <v>135000</v>
      </c>
      <c r="E408" s="80">
        <v>0</v>
      </c>
      <c r="F408" s="80">
        <v>135000</v>
      </c>
    </row>
    <row r="409" spans="1:6" x14ac:dyDescent="0.25">
      <c r="A409" s="69" t="s">
        <v>230</v>
      </c>
      <c r="B409" s="96" t="s">
        <v>231</v>
      </c>
      <c r="C409" s="94"/>
      <c r="D409" s="81">
        <v>135000</v>
      </c>
      <c r="E409" s="81">
        <v>0</v>
      </c>
      <c r="F409" s="81">
        <v>135000</v>
      </c>
    </row>
    <row r="410" spans="1:6" ht="60" x14ac:dyDescent="0.25">
      <c r="A410" s="70" t="s">
        <v>110</v>
      </c>
      <c r="B410" s="97" t="s">
        <v>315</v>
      </c>
      <c r="C410" s="94"/>
      <c r="D410" s="82">
        <v>135000</v>
      </c>
      <c r="E410" s="82">
        <v>0</v>
      </c>
      <c r="F410" s="82">
        <v>135000</v>
      </c>
    </row>
    <row r="411" spans="1:6" ht="30" x14ac:dyDescent="0.25">
      <c r="A411" s="71" t="s">
        <v>234</v>
      </c>
      <c r="B411" s="93" t="s">
        <v>235</v>
      </c>
      <c r="C411" s="94"/>
      <c r="D411" s="83">
        <v>135000</v>
      </c>
      <c r="E411" s="83">
        <v>0</v>
      </c>
      <c r="F411" s="83">
        <v>135000</v>
      </c>
    </row>
    <row r="412" spans="1:6" x14ac:dyDescent="0.25">
      <c r="A412" s="72" t="s">
        <v>73</v>
      </c>
      <c r="B412" s="95" t="s">
        <v>74</v>
      </c>
      <c r="C412" s="94"/>
      <c r="D412" s="84">
        <v>130000</v>
      </c>
      <c r="E412" s="84">
        <v>0</v>
      </c>
      <c r="F412" s="84">
        <v>130000</v>
      </c>
    </row>
    <row r="413" spans="1:6" x14ac:dyDescent="0.25">
      <c r="A413" s="72" t="s">
        <v>73</v>
      </c>
      <c r="B413" s="95" t="s">
        <v>74</v>
      </c>
      <c r="C413" s="94"/>
      <c r="D413" s="84">
        <v>5000</v>
      </c>
      <c r="E413" s="84">
        <v>0</v>
      </c>
      <c r="F413" s="84">
        <v>5000</v>
      </c>
    </row>
    <row r="414" spans="1:6" ht="30" x14ac:dyDescent="0.25">
      <c r="A414" s="68" t="s">
        <v>56</v>
      </c>
      <c r="B414" s="98" t="s">
        <v>316</v>
      </c>
      <c r="C414" s="94"/>
      <c r="D414" s="80">
        <v>2000</v>
      </c>
      <c r="E414" s="80">
        <v>0</v>
      </c>
      <c r="F414" s="80">
        <v>2000</v>
      </c>
    </row>
    <row r="415" spans="1:6" x14ac:dyDescent="0.25">
      <c r="A415" s="69" t="s">
        <v>230</v>
      </c>
      <c r="B415" s="96" t="s">
        <v>231</v>
      </c>
      <c r="C415" s="94"/>
      <c r="D415" s="81">
        <v>2000</v>
      </c>
      <c r="E415" s="81">
        <v>0</v>
      </c>
      <c r="F415" s="81">
        <v>2000</v>
      </c>
    </row>
    <row r="416" spans="1:6" ht="60" x14ac:dyDescent="0.25">
      <c r="A416" s="70" t="s">
        <v>110</v>
      </c>
      <c r="B416" s="97" t="s">
        <v>315</v>
      </c>
      <c r="C416" s="94"/>
      <c r="D416" s="82">
        <v>2000</v>
      </c>
      <c r="E416" s="82">
        <v>0</v>
      </c>
      <c r="F416" s="82">
        <v>2000</v>
      </c>
    </row>
    <row r="417" spans="1:6" ht="30" x14ac:dyDescent="0.25">
      <c r="A417" s="71" t="s">
        <v>234</v>
      </c>
      <c r="B417" s="93" t="s">
        <v>235</v>
      </c>
      <c r="C417" s="94"/>
      <c r="D417" s="83">
        <v>2000</v>
      </c>
      <c r="E417" s="83">
        <v>0</v>
      </c>
      <c r="F417" s="83">
        <v>2000</v>
      </c>
    </row>
    <row r="418" spans="1:6" x14ac:dyDescent="0.25">
      <c r="A418" s="72" t="s">
        <v>73</v>
      </c>
      <c r="B418" s="95" t="s">
        <v>74</v>
      </c>
      <c r="C418" s="94"/>
      <c r="D418" s="84">
        <v>2000</v>
      </c>
      <c r="E418" s="84">
        <v>0</v>
      </c>
      <c r="F418" s="84">
        <v>2000</v>
      </c>
    </row>
    <row r="419" spans="1:6" ht="30" x14ac:dyDescent="0.25">
      <c r="A419" s="68" t="s">
        <v>59</v>
      </c>
      <c r="B419" s="98" t="s">
        <v>317</v>
      </c>
      <c r="C419" s="94"/>
      <c r="D419" s="80">
        <v>5000</v>
      </c>
      <c r="E419" s="80">
        <v>0</v>
      </c>
      <c r="F419" s="80">
        <v>5000</v>
      </c>
    </row>
    <row r="420" spans="1:6" x14ac:dyDescent="0.25">
      <c r="A420" s="69" t="s">
        <v>230</v>
      </c>
      <c r="B420" s="96" t="s">
        <v>231</v>
      </c>
      <c r="C420" s="94"/>
      <c r="D420" s="81">
        <v>5000</v>
      </c>
      <c r="E420" s="81">
        <v>0</v>
      </c>
      <c r="F420" s="81">
        <v>5000</v>
      </c>
    </row>
    <row r="421" spans="1:6" ht="60" x14ac:dyDescent="0.25">
      <c r="A421" s="70" t="s">
        <v>110</v>
      </c>
      <c r="B421" s="97" t="s">
        <v>315</v>
      </c>
      <c r="C421" s="94"/>
      <c r="D421" s="82">
        <v>5000</v>
      </c>
      <c r="E421" s="82">
        <v>0</v>
      </c>
      <c r="F421" s="82">
        <v>5000</v>
      </c>
    </row>
    <row r="422" spans="1:6" ht="30" x14ac:dyDescent="0.25">
      <c r="A422" s="71" t="s">
        <v>234</v>
      </c>
      <c r="B422" s="93" t="s">
        <v>235</v>
      </c>
      <c r="C422" s="94"/>
      <c r="D422" s="83">
        <v>5000</v>
      </c>
      <c r="E422" s="83">
        <v>0</v>
      </c>
      <c r="F422" s="83">
        <v>5000</v>
      </c>
    </row>
    <row r="423" spans="1:6" x14ac:dyDescent="0.25">
      <c r="A423" s="72" t="s">
        <v>140</v>
      </c>
      <c r="B423" s="95" t="s">
        <v>141</v>
      </c>
      <c r="C423" s="94"/>
      <c r="D423" s="84">
        <v>5000</v>
      </c>
      <c r="E423" s="84">
        <v>0</v>
      </c>
      <c r="F423" s="84">
        <v>5000</v>
      </c>
    </row>
    <row r="424" spans="1:6" ht="45" x14ac:dyDescent="0.25">
      <c r="A424" s="68" t="s">
        <v>75</v>
      </c>
      <c r="B424" s="98" t="s">
        <v>318</v>
      </c>
      <c r="C424" s="94"/>
      <c r="D424" s="80">
        <v>87000</v>
      </c>
      <c r="E424" s="80">
        <v>0</v>
      </c>
      <c r="F424" s="80">
        <v>87000</v>
      </c>
    </row>
    <row r="425" spans="1:6" x14ac:dyDescent="0.25">
      <c r="A425" s="69" t="s">
        <v>252</v>
      </c>
      <c r="B425" s="96" t="s">
        <v>253</v>
      </c>
      <c r="C425" s="94"/>
      <c r="D425" s="81">
        <v>87000</v>
      </c>
      <c r="E425" s="81">
        <v>0</v>
      </c>
      <c r="F425" s="81">
        <v>87000</v>
      </c>
    </row>
    <row r="426" spans="1:6" ht="60" x14ac:dyDescent="0.25">
      <c r="A426" s="70" t="s">
        <v>319</v>
      </c>
      <c r="B426" s="97" t="s">
        <v>320</v>
      </c>
      <c r="C426" s="94"/>
      <c r="D426" s="82">
        <v>87000</v>
      </c>
      <c r="E426" s="82">
        <v>0</v>
      </c>
      <c r="F426" s="82">
        <v>87000</v>
      </c>
    </row>
    <row r="427" spans="1:6" ht="30" x14ac:dyDescent="0.25">
      <c r="A427" s="71" t="s">
        <v>234</v>
      </c>
      <c r="B427" s="93" t="s">
        <v>235</v>
      </c>
      <c r="C427" s="94"/>
      <c r="D427" s="83">
        <v>87000</v>
      </c>
      <c r="E427" s="83">
        <v>0</v>
      </c>
      <c r="F427" s="83">
        <v>87000</v>
      </c>
    </row>
    <row r="428" spans="1:6" x14ac:dyDescent="0.25">
      <c r="A428" s="72" t="s">
        <v>119</v>
      </c>
      <c r="B428" s="95" t="s">
        <v>120</v>
      </c>
      <c r="C428" s="94"/>
      <c r="D428" s="84">
        <v>87000</v>
      </c>
      <c r="E428" s="84">
        <v>0</v>
      </c>
      <c r="F428" s="84">
        <v>87000</v>
      </c>
    </row>
    <row r="429" spans="1:6" ht="30" x14ac:dyDescent="0.25">
      <c r="A429" s="67" t="s">
        <v>136</v>
      </c>
      <c r="B429" s="99" t="s">
        <v>321</v>
      </c>
      <c r="C429" s="94"/>
      <c r="D429" s="79">
        <v>727000</v>
      </c>
      <c r="E429" s="79">
        <v>65000</v>
      </c>
      <c r="F429" s="79">
        <v>792000</v>
      </c>
    </row>
    <row r="430" spans="1:6" ht="30" x14ac:dyDescent="0.25">
      <c r="A430" s="68" t="s">
        <v>48</v>
      </c>
      <c r="B430" s="98" t="s">
        <v>322</v>
      </c>
      <c r="C430" s="94"/>
      <c r="D430" s="80">
        <v>7000</v>
      </c>
      <c r="E430" s="80">
        <v>0</v>
      </c>
      <c r="F430" s="80">
        <v>7000</v>
      </c>
    </row>
    <row r="431" spans="1:6" x14ac:dyDescent="0.25">
      <c r="A431" s="69" t="s">
        <v>230</v>
      </c>
      <c r="B431" s="96" t="s">
        <v>231</v>
      </c>
      <c r="C431" s="94"/>
      <c r="D431" s="81">
        <v>7000</v>
      </c>
      <c r="E431" s="81">
        <v>0</v>
      </c>
      <c r="F431" s="81">
        <v>7000</v>
      </c>
    </row>
    <row r="432" spans="1:6" ht="60" x14ac:dyDescent="0.25">
      <c r="A432" s="70" t="s">
        <v>115</v>
      </c>
      <c r="B432" s="97" t="s">
        <v>116</v>
      </c>
      <c r="C432" s="94"/>
      <c r="D432" s="82">
        <v>7000</v>
      </c>
      <c r="E432" s="82">
        <v>0</v>
      </c>
      <c r="F432" s="82">
        <v>7000</v>
      </c>
    </row>
    <row r="433" spans="1:6" ht="30" x14ac:dyDescent="0.25">
      <c r="A433" s="71" t="s">
        <v>234</v>
      </c>
      <c r="B433" s="93" t="s">
        <v>235</v>
      </c>
      <c r="C433" s="94"/>
      <c r="D433" s="83">
        <v>7000</v>
      </c>
      <c r="E433" s="83">
        <v>0</v>
      </c>
      <c r="F433" s="83">
        <v>7000</v>
      </c>
    </row>
    <row r="434" spans="1:6" x14ac:dyDescent="0.25">
      <c r="A434" s="72" t="s">
        <v>73</v>
      </c>
      <c r="B434" s="95" t="s">
        <v>74</v>
      </c>
      <c r="C434" s="94"/>
      <c r="D434" s="84">
        <v>7000</v>
      </c>
      <c r="E434" s="84">
        <v>0</v>
      </c>
      <c r="F434" s="84">
        <v>7000</v>
      </c>
    </row>
    <row r="435" spans="1:6" ht="30" x14ac:dyDescent="0.25">
      <c r="A435" s="68" t="s">
        <v>56</v>
      </c>
      <c r="B435" s="98" t="s">
        <v>323</v>
      </c>
      <c r="C435" s="94"/>
      <c r="D435" s="80">
        <v>470000</v>
      </c>
      <c r="E435" s="80">
        <v>65000</v>
      </c>
      <c r="F435" s="80">
        <v>535000</v>
      </c>
    </row>
    <row r="436" spans="1:6" x14ac:dyDescent="0.25">
      <c r="A436" s="69" t="s">
        <v>230</v>
      </c>
      <c r="B436" s="96" t="s">
        <v>231</v>
      </c>
      <c r="C436" s="94"/>
      <c r="D436" s="81">
        <v>470000</v>
      </c>
      <c r="E436" s="81">
        <v>65000</v>
      </c>
      <c r="F436" s="81">
        <v>535000</v>
      </c>
    </row>
    <row r="437" spans="1:6" ht="60" x14ac:dyDescent="0.25">
      <c r="A437" s="70" t="s">
        <v>161</v>
      </c>
      <c r="B437" s="97" t="s">
        <v>162</v>
      </c>
      <c r="C437" s="94"/>
      <c r="D437" s="82">
        <v>470000</v>
      </c>
      <c r="E437" s="82">
        <v>65000</v>
      </c>
      <c r="F437" s="82">
        <v>535000</v>
      </c>
    </row>
    <row r="438" spans="1:6" ht="30" x14ac:dyDescent="0.25">
      <c r="A438" s="71" t="s">
        <v>234</v>
      </c>
      <c r="B438" s="93" t="s">
        <v>235</v>
      </c>
      <c r="C438" s="94"/>
      <c r="D438" s="83">
        <v>470000</v>
      </c>
      <c r="E438" s="83">
        <v>65000</v>
      </c>
      <c r="F438" s="83">
        <v>535000</v>
      </c>
    </row>
    <row r="439" spans="1:6" x14ac:dyDescent="0.25">
      <c r="A439" s="72" t="s">
        <v>73</v>
      </c>
      <c r="B439" s="95" t="s">
        <v>74</v>
      </c>
      <c r="C439" s="94"/>
      <c r="D439" s="84">
        <v>20000</v>
      </c>
      <c r="E439" s="84">
        <v>0</v>
      </c>
      <c r="F439" s="84">
        <v>20000</v>
      </c>
    </row>
    <row r="440" spans="1:6" x14ac:dyDescent="0.25">
      <c r="A440" s="72" t="s">
        <v>142</v>
      </c>
      <c r="B440" s="95" t="s">
        <v>143</v>
      </c>
      <c r="C440" s="94"/>
      <c r="D440" s="84">
        <v>150000</v>
      </c>
      <c r="E440" s="84">
        <v>0</v>
      </c>
      <c r="F440" s="84">
        <v>150000</v>
      </c>
    </row>
    <row r="441" spans="1:6" x14ac:dyDescent="0.25">
      <c r="A441" s="72" t="s">
        <v>142</v>
      </c>
      <c r="B441" s="95" t="s">
        <v>143</v>
      </c>
      <c r="C441" s="94"/>
      <c r="D441" s="84">
        <v>100000</v>
      </c>
      <c r="E441" s="84">
        <v>0</v>
      </c>
      <c r="F441" s="84">
        <v>100000</v>
      </c>
    </row>
    <row r="442" spans="1:6" x14ac:dyDescent="0.25">
      <c r="A442" s="72" t="s">
        <v>142</v>
      </c>
      <c r="B442" s="95" t="s">
        <v>143</v>
      </c>
      <c r="C442" s="94"/>
      <c r="D442" s="84">
        <v>100000</v>
      </c>
      <c r="E442" s="84">
        <v>0</v>
      </c>
      <c r="F442" s="84">
        <v>100000</v>
      </c>
    </row>
    <row r="443" spans="1:6" x14ac:dyDescent="0.25">
      <c r="A443" s="72" t="s">
        <v>142</v>
      </c>
      <c r="B443" s="95" t="s">
        <v>143</v>
      </c>
      <c r="C443" s="94"/>
      <c r="D443" s="84">
        <v>100000</v>
      </c>
      <c r="E443" s="84">
        <v>0</v>
      </c>
      <c r="F443" s="84">
        <v>100000</v>
      </c>
    </row>
    <row r="444" spans="1:6" x14ac:dyDescent="0.25">
      <c r="A444" s="72" t="s">
        <v>142</v>
      </c>
      <c r="B444" s="95" t="s">
        <v>143</v>
      </c>
      <c r="C444" s="94"/>
      <c r="D444" s="84">
        <v>0</v>
      </c>
      <c r="E444" s="84">
        <v>40000</v>
      </c>
      <c r="F444" s="84">
        <v>40000</v>
      </c>
    </row>
    <row r="445" spans="1:6" x14ac:dyDescent="0.25">
      <c r="A445" s="72" t="s">
        <v>142</v>
      </c>
      <c r="B445" s="95" t="s">
        <v>143</v>
      </c>
      <c r="C445" s="94"/>
      <c r="D445" s="84">
        <v>0</v>
      </c>
      <c r="E445" s="84">
        <v>25000</v>
      </c>
      <c r="F445" s="84">
        <v>25000</v>
      </c>
    </row>
    <row r="446" spans="1:6" ht="30" x14ac:dyDescent="0.25">
      <c r="A446" s="68" t="s">
        <v>103</v>
      </c>
      <c r="B446" s="98" t="s">
        <v>324</v>
      </c>
      <c r="C446" s="94"/>
      <c r="D446" s="80">
        <v>10000</v>
      </c>
      <c r="E446" s="80">
        <v>0</v>
      </c>
      <c r="F446" s="80">
        <v>10000</v>
      </c>
    </row>
    <row r="447" spans="1:6" x14ac:dyDescent="0.25">
      <c r="A447" s="69" t="s">
        <v>230</v>
      </c>
      <c r="B447" s="96" t="s">
        <v>231</v>
      </c>
      <c r="C447" s="94"/>
      <c r="D447" s="81">
        <v>10000</v>
      </c>
      <c r="E447" s="81">
        <v>0</v>
      </c>
      <c r="F447" s="81">
        <v>10000</v>
      </c>
    </row>
    <row r="448" spans="1:6" ht="60" x14ac:dyDescent="0.25">
      <c r="A448" s="70" t="s">
        <v>115</v>
      </c>
      <c r="B448" s="97" t="s">
        <v>116</v>
      </c>
      <c r="C448" s="94"/>
      <c r="D448" s="82">
        <v>10000</v>
      </c>
      <c r="E448" s="82">
        <v>0</v>
      </c>
      <c r="F448" s="82">
        <v>10000</v>
      </c>
    </row>
    <row r="449" spans="1:6" ht="30" x14ac:dyDescent="0.25">
      <c r="A449" s="71" t="s">
        <v>234</v>
      </c>
      <c r="B449" s="93" t="s">
        <v>235</v>
      </c>
      <c r="C449" s="94"/>
      <c r="D449" s="83">
        <v>10000</v>
      </c>
      <c r="E449" s="83">
        <v>0</v>
      </c>
      <c r="F449" s="83">
        <v>10000</v>
      </c>
    </row>
    <row r="450" spans="1:6" x14ac:dyDescent="0.25">
      <c r="A450" s="72" t="s">
        <v>73</v>
      </c>
      <c r="B450" s="95" t="s">
        <v>74</v>
      </c>
      <c r="C450" s="94"/>
      <c r="D450" s="84">
        <v>10000</v>
      </c>
      <c r="E450" s="84">
        <v>0</v>
      </c>
      <c r="F450" s="84">
        <v>10000</v>
      </c>
    </row>
    <row r="451" spans="1:6" ht="45" x14ac:dyDescent="0.25">
      <c r="A451" s="68" t="s">
        <v>117</v>
      </c>
      <c r="B451" s="98" t="s">
        <v>325</v>
      </c>
      <c r="C451" s="94"/>
      <c r="D451" s="80">
        <v>220000</v>
      </c>
      <c r="E451" s="80">
        <v>0</v>
      </c>
      <c r="F451" s="80">
        <v>220000</v>
      </c>
    </row>
    <row r="452" spans="1:6" x14ac:dyDescent="0.25">
      <c r="A452" s="69" t="s">
        <v>230</v>
      </c>
      <c r="B452" s="96" t="s">
        <v>231</v>
      </c>
      <c r="C452" s="94"/>
      <c r="D452" s="81">
        <v>220000</v>
      </c>
      <c r="E452" s="81">
        <v>0</v>
      </c>
      <c r="F452" s="81">
        <v>220000</v>
      </c>
    </row>
    <row r="453" spans="1:6" ht="60" x14ac:dyDescent="0.25">
      <c r="A453" s="70" t="s">
        <v>115</v>
      </c>
      <c r="B453" s="97" t="s">
        <v>116</v>
      </c>
      <c r="C453" s="94"/>
      <c r="D453" s="82">
        <v>220000</v>
      </c>
      <c r="E453" s="82">
        <v>0</v>
      </c>
      <c r="F453" s="82">
        <v>220000</v>
      </c>
    </row>
    <row r="454" spans="1:6" ht="30" x14ac:dyDescent="0.25">
      <c r="A454" s="71" t="s">
        <v>234</v>
      </c>
      <c r="B454" s="93" t="s">
        <v>235</v>
      </c>
      <c r="C454" s="94"/>
      <c r="D454" s="83">
        <v>220000</v>
      </c>
      <c r="E454" s="83">
        <v>0</v>
      </c>
      <c r="F454" s="83">
        <v>220000</v>
      </c>
    </row>
    <row r="455" spans="1:6" x14ac:dyDescent="0.25">
      <c r="A455" s="72" t="s">
        <v>119</v>
      </c>
      <c r="B455" s="95" t="s">
        <v>120</v>
      </c>
      <c r="C455" s="94"/>
      <c r="D455" s="84">
        <v>220000</v>
      </c>
      <c r="E455" s="84">
        <v>0</v>
      </c>
      <c r="F455" s="84">
        <v>220000</v>
      </c>
    </row>
    <row r="456" spans="1:6" ht="45" x14ac:dyDescent="0.25">
      <c r="A456" s="68" t="s">
        <v>118</v>
      </c>
      <c r="B456" s="98" t="s">
        <v>326</v>
      </c>
      <c r="C456" s="94"/>
      <c r="D456" s="80">
        <v>20000</v>
      </c>
      <c r="E456" s="80">
        <v>0</v>
      </c>
      <c r="F456" s="80">
        <v>20000</v>
      </c>
    </row>
    <row r="457" spans="1:6" x14ac:dyDescent="0.25">
      <c r="A457" s="69" t="s">
        <v>230</v>
      </c>
      <c r="B457" s="96" t="s">
        <v>231</v>
      </c>
      <c r="C457" s="94"/>
      <c r="D457" s="81">
        <v>20000</v>
      </c>
      <c r="E457" s="81">
        <v>0</v>
      </c>
      <c r="F457" s="81">
        <v>20000</v>
      </c>
    </row>
    <row r="458" spans="1:6" ht="60" x14ac:dyDescent="0.25">
      <c r="A458" s="70" t="s">
        <v>115</v>
      </c>
      <c r="B458" s="97" t="s">
        <v>116</v>
      </c>
      <c r="C458" s="94"/>
      <c r="D458" s="82">
        <v>20000</v>
      </c>
      <c r="E458" s="82">
        <v>0</v>
      </c>
      <c r="F458" s="82">
        <v>20000</v>
      </c>
    </row>
    <row r="459" spans="1:6" ht="30" x14ac:dyDescent="0.25">
      <c r="A459" s="71" t="s">
        <v>234</v>
      </c>
      <c r="B459" s="93" t="s">
        <v>235</v>
      </c>
      <c r="C459" s="94"/>
      <c r="D459" s="83">
        <v>20000</v>
      </c>
      <c r="E459" s="83">
        <v>0</v>
      </c>
      <c r="F459" s="83">
        <v>20000</v>
      </c>
    </row>
    <row r="460" spans="1:6" x14ac:dyDescent="0.25">
      <c r="A460" s="72" t="s">
        <v>119</v>
      </c>
      <c r="B460" s="95" t="s">
        <v>120</v>
      </c>
      <c r="C460" s="94"/>
      <c r="D460" s="84">
        <v>20000</v>
      </c>
      <c r="E460" s="84">
        <v>0</v>
      </c>
      <c r="F460" s="84">
        <v>20000</v>
      </c>
    </row>
    <row r="461" spans="1:6" ht="30" x14ac:dyDescent="0.25">
      <c r="A461" s="67" t="s">
        <v>144</v>
      </c>
      <c r="B461" s="99" t="s">
        <v>327</v>
      </c>
      <c r="C461" s="94"/>
      <c r="D461" s="79">
        <v>624000</v>
      </c>
      <c r="E461" s="79">
        <v>0</v>
      </c>
      <c r="F461" s="79">
        <v>624000</v>
      </c>
    </row>
    <row r="462" spans="1:6" ht="30" x14ac:dyDescent="0.25">
      <c r="A462" s="68" t="s">
        <v>48</v>
      </c>
      <c r="B462" s="98" t="s">
        <v>328</v>
      </c>
      <c r="C462" s="94"/>
      <c r="D462" s="80">
        <v>50000</v>
      </c>
      <c r="E462" s="80">
        <v>0</v>
      </c>
      <c r="F462" s="80">
        <v>50000</v>
      </c>
    </row>
    <row r="463" spans="1:6" x14ac:dyDescent="0.25">
      <c r="A463" s="69" t="s">
        <v>239</v>
      </c>
      <c r="B463" s="96" t="s">
        <v>240</v>
      </c>
      <c r="C463" s="94"/>
      <c r="D463" s="81">
        <v>50000</v>
      </c>
      <c r="E463" s="81">
        <v>0</v>
      </c>
      <c r="F463" s="81">
        <v>50000</v>
      </c>
    </row>
    <row r="464" spans="1:6" ht="60" x14ac:dyDescent="0.25">
      <c r="A464" s="70" t="s">
        <v>329</v>
      </c>
      <c r="B464" s="97" t="s">
        <v>330</v>
      </c>
      <c r="C464" s="94"/>
      <c r="D464" s="82">
        <v>50000</v>
      </c>
      <c r="E464" s="82">
        <v>0</v>
      </c>
      <c r="F464" s="82">
        <v>50000</v>
      </c>
    </row>
    <row r="465" spans="1:6" ht="30" x14ac:dyDescent="0.25">
      <c r="A465" s="71" t="s">
        <v>234</v>
      </c>
      <c r="B465" s="93" t="s">
        <v>235</v>
      </c>
      <c r="C465" s="94"/>
      <c r="D465" s="83">
        <v>50000</v>
      </c>
      <c r="E465" s="83">
        <v>0</v>
      </c>
      <c r="F465" s="83">
        <v>50000</v>
      </c>
    </row>
    <row r="466" spans="1:6" x14ac:dyDescent="0.25">
      <c r="A466" s="72" t="s">
        <v>106</v>
      </c>
      <c r="B466" s="95" t="s">
        <v>107</v>
      </c>
      <c r="C466" s="94"/>
      <c r="D466" s="84">
        <v>50000</v>
      </c>
      <c r="E466" s="84">
        <v>0</v>
      </c>
      <c r="F466" s="84">
        <v>50000</v>
      </c>
    </row>
    <row r="467" spans="1:6" ht="30" x14ac:dyDescent="0.25">
      <c r="A467" s="68" t="s">
        <v>56</v>
      </c>
      <c r="B467" s="98" t="s">
        <v>331</v>
      </c>
      <c r="C467" s="94"/>
      <c r="D467" s="80">
        <v>574000</v>
      </c>
      <c r="E467" s="80">
        <v>0</v>
      </c>
      <c r="F467" s="80">
        <v>574000</v>
      </c>
    </row>
    <row r="468" spans="1:6" x14ac:dyDescent="0.25">
      <c r="A468" s="69" t="s">
        <v>230</v>
      </c>
      <c r="B468" s="96" t="s">
        <v>231</v>
      </c>
      <c r="C468" s="94"/>
      <c r="D468" s="81">
        <v>524000</v>
      </c>
      <c r="E468" s="81">
        <v>0</v>
      </c>
      <c r="F468" s="81">
        <v>524000</v>
      </c>
    </row>
    <row r="469" spans="1:6" ht="60" x14ac:dyDescent="0.25">
      <c r="A469" s="70" t="s">
        <v>329</v>
      </c>
      <c r="B469" s="97" t="s">
        <v>330</v>
      </c>
      <c r="C469" s="94"/>
      <c r="D469" s="82">
        <v>524000</v>
      </c>
      <c r="E469" s="82">
        <v>0</v>
      </c>
      <c r="F469" s="82">
        <v>524000</v>
      </c>
    </row>
    <row r="470" spans="1:6" ht="30" x14ac:dyDescent="0.25">
      <c r="A470" s="71" t="s">
        <v>234</v>
      </c>
      <c r="B470" s="93" t="s">
        <v>235</v>
      </c>
      <c r="C470" s="94"/>
      <c r="D470" s="83">
        <v>524000</v>
      </c>
      <c r="E470" s="83">
        <v>0</v>
      </c>
      <c r="F470" s="83">
        <v>524000</v>
      </c>
    </row>
    <row r="471" spans="1:6" x14ac:dyDescent="0.25">
      <c r="A471" s="72" t="s">
        <v>106</v>
      </c>
      <c r="B471" s="95" t="s">
        <v>107</v>
      </c>
      <c r="C471" s="94"/>
      <c r="D471" s="84">
        <v>250000</v>
      </c>
      <c r="E471" s="84">
        <v>0</v>
      </c>
      <c r="F471" s="84">
        <v>250000</v>
      </c>
    </row>
    <row r="472" spans="1:6" x14ac:dyDescent="0.25">
      <c r="A472" s="72" t="s">
        <v>106</v>
      </c>
      <c r="B472" s="95" t="s">
        <v>107</v>
      </c>
      <c r="C472" s="94"/>
      <c r="D472" s="84">
        <v>150000</v>
      </c>
      <c r="E472" s="84">
        <v>0</v>
      </c>
      <c r="F472" s="84">
        <v>150000</v>
      </c>
    </row>
    <row r="473" spans="1:6" x14ac:dyDescent="0.25">
      <c r="A473" s="72" t="s">
        <v>106</v>
      </c>
      <c r="B473" s="95" t="s">
        <v>107</v>
      </c>
      <c r="C473" s="94"/>
      <c r="D473" s="84">
        <v>5000</v>
      </c>
      <c r="E473" s="84">
        <v>0</v>
      </c>
      <c r="F473" s="84">
        <v>5000</v>
      </c>
    </row>
    <row r="474" spans="1:6" x14ac:dyDescent="0.25">
      <c r="A474" s="72" t="s">
        <v>106</v>
      </c>
      <c r="B474" s="95" t="s">
        <v>107</v>
      </c>
      <c r="C474" s="94"/>
      <c r="D474" s="84">
        <v>5000</v>
      </c>
      <c r="E474" s="84">
        <v>0</v>
      </c>
      <c r="F474" s="84">
        <v>5000</v>
      </c>
    </row>
    <row r="475" spans="1:6" x14ac:dyDescent="0.25">
      <c r="A475" s="72" t="s">
        <v>106</v>
      </c>
      <c r="B475" s="95" t="s">
        <v>107</v>
      </c>
      <c r="C475" s="94"/>
      <c r="D475" s="84">
        <v>30000</v>
      </c>
      <c r="E475" s="84">
        <v>0</v>
      </c>
      <c r="F475" s="84">
        <v>30000</v>
      </c>
    </row>
    <row r="476" spans="1:6" x14ac:dyDescent="0.25">
      <c r="A476" s="72" t="s">
        <v>106</v>
      </c>
      <c r="B476" s="95" t="s">
        <v>107</v>
      </c>
      <c r="C476" s="94"/>
      <c r="D476" s="84">
        <v>50000</v>
      </c>
      <c r="E476" s="84">
        <v>0</v>
      </c>
      <c r="F476" s="84">
        <v>50000</v>
      </c>
    </row>
    <row r="477" spans="1:6" x14ac:dyDescent="0.25">
      <c r="A477" s="72" t="s">
        <v>106</v>
      </c>
      <c r="B477" s="95" t="s">
        <v>107</v>
      </c>
      <c r="C477" s="94"/>
      <c r="D477" s="84">
        <v>12000</v>
      </c>
      <c r="E477" s="84">
        <v>0</v>
      </c>
      <c r="F477" s="84">
        <v>12000</v>
      </c>
    </row>
    <row r="478" spans="1:6" x14ac:dyDescent="0.25">
      <c r="A478" s="72" t="s">
        <v>73</v>
      </c>
      <c r="B478" s="95" t="s">
        <v>74</v>
      </c>
      <c r="C478" s="94"/>
      <c r="D478" s="84">
        <v>12000</v>
      </c>
      <c r="E478" s="84">
        <v>0</v>
      </c>
      <c r="F478" s="84">
        <v>12000</v>
      </c>
    </row>
    <row r="479" spans="1:6" x14ac:dyDescent="0.25">
      <c r="A479" s="72" t="s">
        <v>106</v>
      </c>
      <c r="B479" s="95" t="s">
        <v>107</v>
      </c>
      <c r="C479" s="94"/>
      <c r="D479" s="84">
        <v>10000</v>
      </c>
      <c r="E479" s="84">
        <v>0</v>
      </c>
      <c r="F479" s="84">
        <v>10000</v>
      </c>
    </row>
    <row r="480" spans="1:6" x14ac:dyDescent="0.25">
      <c r="A480" s="69" t="s">
        <v>252</v>
      </c>
      <c r="B480" s="96" t="s">
        <v>253</v>
      </c>
      <c r="C480" s="94"/>
      <c r="D480" s="81">
        <v>50000</v>
      </c>
      <c r="E480" s="81">
        <v>0</v>
      </c>
      <c r="F480" s="81">
        <v>50000</v>
      </c>
    </row>
    <row r="481" spans="1:6" ht="60" x14ac:dyDescent="0.25">
      <c r="A481" s="70" t="s">
        <v>329</v>
      </c>
      <c r="B481" s="97" t="s">
        <v>330</v>
      </c>
      <c r="C481" s="94"/>
      <c r="D481" s="82">
        <v>50000</v>
      </c>
      <c r="E481" s="82">
        <v>0</v>
      </c>
      <c r="F481" s="82">
        <v>50000</v>
      </c>
    </row>
    <row r="482" spans="1:6" ht="30" x14ac:dyDescent="0.25">
      <c r="A482" s="71" t="s">
        <v>234</v>
      </c>
      <c r="B482" s="93" t="s">
        <v>235</v>
      </c>
      <c r="C482" s="94"/>
      <c r="D482" s="83">
        <v>50000</v>
      </c>
      <c r="E482" s="83">
        <v>0</v>
      </c>
      <c r="F482" s="83">
        <v>50000</v>
      </c>
    </row>
    <row r="483" spans="1:6" x14ac:dyDescent="0.25">
      <c r="A483" s="72" t="s">
        <v>106</v>
      </c>
      <c r="B483" s="95" t="s">
        <v>107</v>
      </c>
      <c r="C483" s="94"/>
      <c r="D483" s="84">
        <v>50000</v>
      </c>
      <c r="E483" s="84">
        <v>0</v>
      </c>
      <c r="F483" s="84">
        <v>50000</v>
      </c>
    </row>
    <row r="484" spans="1:6" ht="30" x14ac:dyDescent="0.25">
      <c r="A484" s="67" t="s">
        <v>152</v>
      </c>
      <c r="B484" s="99" t="s">
        <v>332</v>
      </c>
      <c r="C484" s="94"/>
      <c r="D484" s="79">
        <v>63000</v>
      </c>
      <c r="E484" s="79">
        <v>0</v>
      </c>
      <c r="F484" s="79">
        <v>63000</v>
      </c>
    </row>
    <row r="485" spans="1:6" ht="30" x14ac:dyDescent="0.25">
      <c r="A485" s="68" t="s">
        <v>48</v>
      </c>
      <c r="B485" s="98" t="s">
        <v>333</v>
      </c>
      <c r="C485" s="94"/>
      <c r="D485" s="80">
        <v>63000</v>
      </c>
      <c r="E485" s="80">
        <v>0</v>
      </c>
      <c r="F485" s="80">
        <v>63000</v>
      </c>
    </row>
    <row r="486" spans="1:6" x14ac:dyDescent="0.25">
      <c r="A486" s="69" t="s">
        <v>230</v>
      </c>
      <c r="B486" s="96" t="s">
        <v>231</v>
      </c>
      <c r="C486" s="94"/>
      <c r="D486" s="81">
        <v>63000</v>
      </c>
      <c r="E486" s="81">
        <v>0</v>
      </c>
      <c r="F486" s="81">
        <v>63000</v>
      </c>
    </row>
    <row r="487" spans="1:6" ht="60" x14ac:dyDescent="0.25">
      <c r="A487" s="70" t="s">
        <v>161</v>
      </c>
      <c r="B487" s="97" t="s">
        <v>162</v>
      </c>
      <c r="C487" s="94"/>
      <c r="D487" s="82">
        <v>63000</v>
      </c>
      <c r="E487" s="82">
        <v>0</v>
      </c>
      <c r="F487" s="82">
        <v>63000</v>
      </c>
    </row>
    <row r="488" spans="1:6" ht="30" x14ac:dyDescent="0.25">
      <c r="A488" s="71" t="s">
        <v>234</v>
      </c>
      <c r="B488" s="93" t="s">
        <v>235</v>
      </c>
      <c r="C488" s="94"/>
      <c r="D488" s="83">
        <v>63000</v>
      </c>
      <c r="E488" s="83">
        <v>0</v>
      </c>
      <c r="F488" s="83">
        <v>63000</v>
      </c>
    </row>
    <row r="489" spans="1:6" x14ac:dyDescent="0.25">
      <c r="A489" s="72" t="s">
        <v>73</v>
      </c>
      <c r="B489" s="95" t="s">
        <v>74</v>
      </c>
      <c r="C489" s="94"/>
      <c r="D489" s="84">
        <v>60000</v>
      </c>
      <c r="E489" s="84">
        <v>0</v>
      </c>
      <c r="F489" s="84">
        <v>60000</v>
      </c>
    </row>
    <row r="490" spans="1:6" x14ac:dyDescent="0.25">
      <c r="A490" s="72" t="s">
        <v>73</v>
      </c>
      <c r="B490" s="95" t="s">
        <v>74</v>
      </c>
      <c r="C490" s="94"/>
      <c r="D490" s="84">
        <v>3000</v>
      </c>
      <c r="E490" s="84">
        <v>0</v>
      </c>
      <c r="F490" s="84">
        <v>3000</v>
      </c>
    </row>
    <row r="491" spans="1:6" ht="30" x14ac:dyDescent="0.25">
      <c r="A491" s="67" t="s">
        <v>159</v>
      </c>
      <c r="B491" s="99" t="s">
        <v>334</v>
      </c>
      <c r="C491" s="94"/>
      <c r="D491" s="79">
        <v>24000</v>
      </c>
      <c r="E491" s="79">
        <v>0</v>
      </c>
      <c r="F491" s="79">
        <v>24000</v>
      </c>
    </row>
    <row r="492" spans="1:6" ht="30" x14ac:dyDescent="0.25">
      <c r="A492" s="68" t="s">
        <v>48</v>
      </c>
      <c r="B492" s="98" t="s">
        <v>333</v>
      </c>
      <c r="C492" s="94"/>
      <c r="D492" s="80">
        <v>24000</v>
      </c>
      <c r="E492" s="80">
        <v>0</v>
      </c>
      <c r="F492" s="80">
        <v>24000</v>
      </c>
    </row>
    <row r="493" spans="1:6" x14ac:dyDescent="0.25">
      <c r="A493" s="69" t="s">
        <v>230</v>
      </c>
      <c r="B493" s="96" t="s">
        <v>231</v>
      </c>
      <c r="C493" s="94"/>
      <c r="D493" s="81">
        <v>24000</v>
      </c>
      <c r="E493" s="81">
        <v>0</v>
      </c>
      <c r="F493" s="81">
        <v>24000</v>
      </c>
    </row>
    <row r="494" spans="1:6" ht="60" x14ac:dyDescent="0.25">
      <c r="A494" s="70" t="s">
        <v>319</v>
      </c>
      <c r="B494" s="97" t="s">
        <v>320</v>
      </c>
      <c r="C494" s="94"/>
      <c r="D494" s="82">
        <v>24000</v>
      </c>
      <c r="E494" s="82">
        <v>0</v>
      </c>
      <c r="F494" s="82">
        <v>24000</v>
      </c>
    </row>
    <row r="495" spans="1:6" ht="30" x14ac:dyDescent="0.25">
      <c r="A495" s="71" t="s">
        <v>234</v>
      </c>
      <c r="B495" s="93" t="s">
        <v>235</v>
      </c>
      <c r="C495" s="94"/>
      <c r="D495" s="83">
        <v>24000</v>
      </c>
      <c r="E495" s="83">
        <v>0</v>
      </c>
      <c r="F495" s="83">
        <v>24000</v>
      </c>
    </row>
    <row r="496" spans="1:6" x14ac:dyDescent="0.25">
      <c r="A496" s="72" t="s">
        <v>73</v>
      </c>
      <c r="B496" s="95" t="s">
        <v>74</v>
      </c>
      <c r="C496" s="94"/>
      <c r="D496" s="84">
        <v>24000</v>
      </c>
      <c r="E496" s="84">
        <v>0</v>
      </c>
      <c r="F496" s="84">
        <v>24000</v>
      </c>
    </row>
    <row r="497" spans="1:6" ht="30" x14ac:dyDescent="0.25">
      <c r="A497" s="67" t="s">
        <v>160</v>
      </c>
      <c r="B497" s="99" t="s">
        <v>335</v>
      </c>
      <c r="C497" s="94"/>
      <c r="D497" s="79">
        <v>6730000</v>
      </c>
      <c r="E497" s="79">
        <v>800000</v>
      </c>
      <c r="F497" s="79">
        <v>7530000</v>
      </c>
    </row>
    <row r="498" spans="1:6" ht="30" x14ac:dyDescent="0.25">
      <c r="A498" s="68" t="s">
        <v>48</v>
      </c>
      <c r="B498" s="98" t="s">
        <v>336</v>
      </c>
      <c r="C498" s="94"/>
      <c r="D498" s="80">
        <v>0</v>
      </c>
      <c r="E498" s="80">
        <v>80000</v>
      </c>
      <c r="F498" s="80">
        <v>80000</v>
      </c>
    </row>
    <row r="499" spans="1:6" x14ac:dyDescent="0.25">
      <c r="A499" s="69" t="s">
        <v>230</v>
      </c>
      <c r="B499" s="96" t="s">
        <v>231</v>
      </c>
      <c r="C499" s="94"/>
      <c r="D499" s="81">
        <v>0</v>
      </c>
      <c r="E499" s="81">
        <v>80000</v>
      </c>
      <c r="F499" s="81">
        <v>80000</v>
      </c>
    </row>
    <row r="500" spans="1:6" ht="60" x14ac:dyDescent="0.25">
      <c r="A500" s="70" t="s">
        <v>109</v>
      </c>
      <c r="B500" s="97" t="s">
        <v>259</v>
      </c>
      <c r="C500" s="94"/>
      <c r="D500" s="82">
        <v>0</v>
      </c>
      <c r="E500" s="82">
        <v>80000</v>
      </c>
      <c r="F500" s="82">
        <v>80000</v>
      </c>
    </row>
    <row r="501" spans="1:6" ht="30" x14ac:dyDescent="0.25">
      <c r="A501" s="71" t="s">
        <v>234</v>
      </c>
      <c r="B501" s="93" t="s">
        <v>235</v>
      </c>
      <c r="C501" s="94"/>
      <c r="D501" s="83">
        <v>0</v>
      </c>
      <c r="E501" s="83">
        <v>80000</v>
      </c>
      <c r="F501" s="83">
        <v>80000</v>
      </c>
    </row>
    <row r="502" spans="1:6" x14ac:dyDescent="0.25">
      <c r="A502" s="72" t="s">
        <v>119</v>
      </c>
      <c r="B502" s="95" t="s">
        <v>120</v>
      </c>
      <c r="C502" s="94"/>
      <c r="D502" s="84">
        <v>0</v>
      </c>
      <c r="E502" s="84">
        <v>25000</v>
      </c>
      <c r="F502" s="84">
        <v>25000</v>
      </c>
    </row>
    <row r="503" spans="1:6" x14ac:dyDescent="0.25">
      <c r="A503" s="72" t="s">
        <v>119</v>
      </c>
      <c r="B503" s="95" t="s">
        <v>120</v>
      </c>
      <c r="C503" s="94"/>
      <c r="D503" s="84">
        <v>0</v>
      </c>
      <c r="E503" s="84">
        <v>30000</v>
      </c>
      <c r="F503" s="84">
        <v>30000</v>
      </c>
    </row>
    <row r="504" spans="1:6" x14ac:dyDescent="0.25">
      <c r="A504" s="72" t="s">
        <v>119</v>
      </c>
      <c r="B504" s="95" t="s">
        <v>120</v>
      </c>
      <c r="C504" s="94"/>
      <c r="D504" s="84">
        <v>0</v>
      </c>
      <c r="E504" s="84">
        <v>25000</v>
      </c>
      <c r="F504" s="84">
        <v>25000</v>
      </c>
    </row>
    <row r="505" spans="1:6" ht="45" x14ac:dyDescent="0.25">
      <c r="A505" s="68" t="s">
        <v>75</v>
      </c>
      <c r="B505" s="98" t="s">
        <v>337</v>
      </c>
      <c r="C505" s="94"/>
      <c r="D505" s="80">
        <v>6600000</v>
      </c>
      <c r="E505" s="80">
        <v>0</v>
      </c>
      <c r="F505" s="80">
        <v>6600000</v>
      </c>
    </row>
    <row r="506" spans="1:6" x14ac:dyDescent="0.25">
      <c r="A506" s="69" t="s">
        <v>239</v>
      </c>
      <c r="B506" s="96" t="s">
        <v>240</v>
      </c>
      <c r="C506" s="94"/>
      <c r="D506" s="81">
        <v>6600000</v>
      </c>
      <c r="E506" s="81">
        <v>0</v>
      </c>
      <c r="F506" s="81">
        <v>6600000</v>
      </c>
    </row>
    <row r="507" spans="1:6" ht="60" x14ac:dyDescent="0.25">
      <c r="A507" s="70" t="s">
        <v>109</v>
      </c>
      <c r="B507" s="97" t="s">
        <v>259</v>
      </c>
      <c r="C507" s="94"/>
      <c r="D507" s="82">
        <v>6600000</v>
      </c>
      <c r="E507" s="82">
        <v>0</v>
      </c>
      <c r="F507" s="82">
        <v>6600000</v>
      </c>
    </row>
    <row r="508" spans="1:6" ht="30" x14ac:dyDescent="0.25">
      <c r="A508" s="71" t="s">
        <v>234</v>
      </c>
      <c r="B508" s="93" t="s">
        <v>235</v>
      </c>
      <c r="C508" s="94"/>
      <c r="D508" s="83">
        <v>6600000</v>
      </c>
      <c r="E508" s="83">
        <v>0</v>
      </c>
      <c r="F508" s="83">
        <v>6600000</v>
      </c>
    </row>
    <row r="509" spans="1:6" x14ac:dyDescent="0.25">
      <c r="A509" s="72" t="s">
        <v>119</v>
      </c>
      <c r="B509" s="95" t="s">
        <v>120</v>
      </c>
      <c r="C509" s="94"/>
      <c r="D509" s="84">
        <v>6300000</v>
      </c>
      <c r="E509" s="84">
        <v>0</v>
      </c>
      <c r="F509" s="84">
        <v>6300000</v>
      </c>
    </row>
    <row r="510" spans="1:6" x14ac:dyDescent="0.25">
      <c r="A510" s="72" t="s">
        <v>119</v>
      </c>
      <c r="B510" s="95" t="s">
        <v>120</v>
      </c>
      <c r="C510" s="94"/>
      <c r="D510" s="84">
        <v>300000</v>
      </c>
      <c r="E510" s="84">
        <v>0</v>
      </c>
      <c r="F510" s="84">
        <v>300000</v>
      </c>
    </row>
    <row r="511" spans="1:6" ht="45" x14ac:dyDescent="0.25">
      <c r="A511" s="68" t="s">
        <v>117</v>
      </c>
      <c r="B511" s="98" t="s">
        <v>338</v>
      </c>
      <c r="C511" s="94"/>
      <c r="D511" s="80">
        <v>100000</v>
      </c>
      <c r="E511" s="80">
        <v>0</v>
      </c>
      <c r="F511" s="80">
        <v>100000</v>
      </c>
    </row>
    <row r="512" spans="1:6" x14ac:dyDescent="0.25">
      <c r="A512" s="69" t="s">
        <v>230</v>
      </c>
      <c r="B512" s="96" t="s">
        <v>231</v>
      </c>
      <c r="C512" s="94"/>
      <c r="D512" s="81">
        <v>100000</v>
      </c>
      <c r="E512" s="81">
        <v>0</v>
      </c>
      <c r="F512" s="81">
        <v>100000</v>
      </c>
    </row>
    <row r="513" spans="1:8" ht="60" x14ac:dyDescent="0.25">
      <c r="A513" s="70" t="s">
        <v>109</v>
      </c>
      <c r="B513" s="97" t="s">
        <v>259</v>
      </c>
      <c r="C513" s="94"/>
      <c r="D513" s="82">
        <v>100000</v>
      </c>
      <c r="E513" s="82">
        <v>0</v>
      </c>
      <c r="F513" s="82">
        <v>100000</v>
      </c>
    </row>
    <row r="514" spans="1:8" ht="30" x14ac:dyDescent="0.25">
      <c r="A514" s="71" t="s">
        <v>234</v>
      </c>
      <c r="B514" s="93" t="s">
        <v>235</v>
      </c>
      <c r="C514" s="94"/>
      <c r="D514" s="83">
        <v>100000</v>
      </c>
      <c r="E514" s="83">
        <v>0</v>
      </c>
      <c r="F514" s="83">
        <v>100000</v>
      </c>
    </row>
    <row r="515" spans="1:8" x14ac:dyDescent="0.25">
      <c r="A515" s="72" t="s">
        <v>113</v>
      </c>
      <c r="B515" s="95" t="s">
        <v>114</v>
      </c>
      <c r="C515" s="94"/>
      <c r="D515" s="84">
        <v>100000</v>
      </c>
      <c r="E515" s="84">
        <v>0</v>
      </c>
      <c r="F515" s="84">
        <v>100000</v>
      </c>
    </row>
    <row r="516" spans="1:8" ht="45" x14ac:dyDescent="0.25">
      <c r="A516" s="68" t="s">
        <v>118</v>
      </c>
      <c r="B516" s="98" t="s">
        <v>339</v>
      </c>
      <c r="C516" s="94"/>
      <c r="D516" s="80">
        <v>30000</v>
      </c>
      <c r="E516" s="80">
        <v>720000</v>
      </c>
      <c r="F516" s="80">
        <v>750000</v>
      </c>
    </row>
    <row r="517" spans="1:8" x14ac:dyDescent="0.25">
      <c r="A517" s="69" t="s">
        <v>230</v>
      </c>
      <c r="B517" s="96" t="s">
        <v>231</v>
      </c>
      <c r="C517" s="94"/>
      <c r="D517" s="81">
        <v>0</v>
      </c>
      <c r="E517" s="81">
        <v>250000</v>
      </c>
      <c r="F517" s="81">
        <v>250000</v>
      </c>
    </row>
    <row r="518" spans="1:8" ht="60" x14ac:dyDescent="0.25">
      <c r="A518" s="70" t="s">
        <v>109</v>
      </c>
      <c r="B518" s="97" t="s">
        <v>259</v>
      </c>
      <c r="C518" s="94"/>
      <c r="D518" s="82">
        <v>0</v>
      </c>
      <c r="E518" s="82">
        <v>250000</v>
      </c>
      <c r="F518" s="82">
        <v>250000</v>
      </c>
    </row>
    <row r="519" spans="1:8" ht="30" x14ac:dyDescent="0.25">
      <c r="A519" s="71" t="s">
        <v>234</v>
      </c>
      <c r="B519" s="93" t="s">
        <v>235</v>
      </c>
      <c r="C519" s="94"/>
      <c r="D519" s="83">
        <v>0</v>
      </c>
      <c r="E519" s="83">
        <v>250000</v>
      </c>
      <c r="F519" s="83">
        <v>250000</v>
      </c>
    </row>
    <row r="520" spans="1:8" x14ac:dyDescent="0.25">
      <c r="A520" s="72" t="s">
        <v>119</v>
      </c>
      <c r="B520" s="95" t="s">
        <v>120</v>
      </c>
      <c r="C520" s="94"/>
      <c r="D520" s="84">
        <v>0</v>
      </c>
      <c r="E520" s="84">
        <v>250000</v>
      </c>
      <c r="F520" s="84">
        <v>250000</v>
      </c>
    </row>
    <row r="521" spans="1:8" x14ac:dyDescent="0.25">
      <c r="A521" s="69" t="s">
        <v>239</v>
      </c>
      <c r="B521" s="96" t="s">
        <v>240</v>
      </c>
      <c r="C521" s="94"/>
      <c r="D521" s="81">
        <v>30000</v>
      </c>
      <c r="E521" s="81">
        <v>470000</v>
      </c>
      <c r="F521" s="81">
        <v>500000</v>
      </c>
    </row>
    <row r="522" spans="1:8" ht="60" x14ac:dyDescent="0.25">
      <c r="A522" s="70" t="s">
        <v>109</v>
      </c>
      <c r="B522" s="97" t="s">
        <v>259</v>
      </c>
      <c r="C522" s="94"/>
      <c r="D522" s="82">
        <v>30000</v>
      </c>
      <c r="E522" s="82">
        <v>470000</v>
      </c>
      <c r="F522" s="82">
        <v>500000</v>
      </c>
    </row>
    <row r="523" spans="1:8" ht="30" x14ac:dyDescent="0.25">
      <c r="A523" s="71" t="s">
        <v>234</v>
      </c>
      <c r="B523" s="93" t="s">
        <v>235</v>
      </c>
      <c r="C523" s="94"/>
      <c r="D523" s="83">
        <v>30000</v>
      </c>
      <c r="E523" s="83">
        <v>470000</v>
      </c>
      <c r="F523" s="83">
        <v>500000</v>
      </c>
    </row>
    <row r="524" spans="1:8" x14ac:dyDescent="0.25">
      <c r="A524" s="72" t="s">
        <v>119</v>
      </c>
      <c r="B524" s="95" t="s">
        <v>120</v>
      </c>
      <c r="C524" s="94"/>
      <c r="D524" s="84">
        <v>30000</v>
      </c>
      <c r="E524" s="84">
        <v>470000</v>
      </c>
      <c r="F524" s="84">
        <v>500000</v>
      </c>
    </row>
    <row r="525" spans="1:8" x14ac:dyDescent="0.25">
      <c r="D525" s="24"/>
      <c r="E525" s="24"/>
      <c r="F525" s="24"/>
      <c r="G525" s="24"/>
      <c r="H525" s="24"/>
    </row>
    <row r="526" spans="1:8" x14ac:dyDescent="0.25">
      <c r="D526" s="24"/>
      <c r="E526" s="24"/>
      <c r="F526" s="24"/>
      <c r="G526" s="24"/>
      <c r="H526" s="24"/>
    </row>
    <row r="527" spans="1:8" x14ac:dyDescent="0.25">
      <c r="D527" s="24"/>
      <c r="E527" s="24"/>
      <c r="F527" s="24"/>
      <c r="G527" s="24"/>
      <c r="H527" s="24"/>
    </row>
    <row r="528" spans="1:8" x14ac:dyDescent="0.25">
      <c r="B528" s="87" t="s">
        <v>175</v>
      </c>
      <c r="C528" s="87"/>
      <c r="D528" s="87"/>
      <c r="E528" s="87"/>
      <c r="F528" s="87"/>
      <c r="G528" s="24"/>
      <c r="H528" s="24"/>
    </row>
    <row r="529" spans="1:8" x14ac:dyDescent="0.25">
      <c r="A529" s="91" t="s">
        <v>348</v>
      </c>
      <c r="B529" s="91"/>
      <c r="C529" s="91"/>
      <c r="D529" s="91"/>
      <c r="E529" s="91"/>
      <c r="F529" s="91"/>
      <c r="G529" s="91"/>
      <c r="H529" s="91"/>
    </row>
    <row r="530" spans="1:8" x14ac:dyDescent="0.25">
      <c r="A530" s="91" t="s">
        <v>349</v>
      </c>
      <c r="B530" s="91"/>
      <c r="C530" s="91"/>
      <c r="D530" s="74"/>
      <c r="E530" s="74"/>
      <c r="F530" s="74"/>
      <c r="G530" s="24"/>
      <c r="H530" s="24"/>
    </row>
    <row r="531" spans="1:8" x14ac:dyDescent="0.25">
      <c r="B531" s="74"/>
      <c r="C531" s="74"/>
      <c r="D531" s="74"/>
      <c r="E531" s="74"/>
      <c r="F531" s="74"/>
      <c r="G531" s="24"/>
      <c r="H531" s="24"/>
    </row>
    <row r="532" spans="1:8" x14ac:dyDescent="0.25">
      <c r="A532" s="92" t="s">
        <v>347</v>
      </c>
      <c r="B532" s="92"/>
      <c r="C532" s="92"/>
      <c r="D532" s="92"/>
      <c r="E532" s="92"/>
      <c r="F532" s="92"/>
      <c r="G532" s="92"/>
      <c r="H532" s="92"/>
    </row>
    <row r="533" spans="1:8" x14ac:dyDescent="0.25">
      <c r="B533" s="87" t="s">
        <v>176</v>
      </c>
      <c r="C533" s="87"/>
      <c r="D533" s="87"/>
      <c r="E533" s="87"/>
      <c r="F533" s="87"/>
      <c r="G533" s="24"/>
      <c r="H533" s="24"/>
    </row>
    <row r="534" spans="1:8" x14ac:dyDescent="0.25">
      <c r="A534" s="91" t="s">
        <v>350</v>
      </c>
      <c r="B534" s="91"/>
      <c r="C534" s="91"/>
      <c r="D534" s="91"/>
      <c r="E534" s="91"/>
      <c r="F534" s="91"/>
      <c r="G534" s="91"/>
      <c r="H534" s="91"/>
    </row>
    <row r="535" spans="1:8" x14ac:dyDescent="0.25">
      <c r="B535" s="61"/>
      <c r="C535" s="61"/>
      <c r="D535" s="61"/>
      <c r="E535" s="61"/>
      <c r="F535" s="61"/>
      <c r="G535" s="24"/>
      <c r="H535" s="24"/>
    </row>
    <row r="536" spans="1:8" x14ac:dyDescent="0.25">
      <c r="B536" s="87" t="s">
        <v>215</v>
      </c>
      <c r="C536" s="87"/>
      <c r="D536" s="87"/>
      <c r="E536" s="87"/>
      <c r="F536" s="87"/>
      <c r="G536" s="24"/>
      <c r="H536" s="24"/>
    </row>
    <row r="537" spans="1:8" x14ac:dyDescent="0.25">
      <c r="B537" s="11" t="s">
        <v>344</v>
      </c>
      <c r="C537" s="11"/>
      <c r="D537" s="11"/>
      <c r="E537" s="11"/>
      <c r="F537" s="11"/>
      <c r="G537" s="24"/>
      <c r="H537" s="24"/>
    </row>
    <row r="538" spans="1:8" x14ac:dyDescent="0.25">
      <c r="B538" s="11" t="s">
        <v>345</v>
      </c>
      <c r="C538" s="11"/>
      <c r="D538" s="11"/>
      <c r="E538" s="11"/>
      <c r="F538" s="11"/>
      <c r="G538" s="24"/>
      <c r="H538" s="24"/>
    </row>
    <row r="539" spans="1:8" x14ac:dyDescent="0.25">
      <c r="B539" s="11" t="s">
        <v>216</v>
      </c>
      <c r="C539" s="11"/>
      <c r="D539" s="11"/>
      <c r="E539" s="11"/>
      <c r="F539" s="11"/>
      <c r="G539" s="24"/>
      <c r="H539" s="24"/>
    </row>
    <row r="540" spans="1:8" x14ac:dyDescent="0.25">
      <c r="B540" s="11"/>
      <c r="C540" s="11"/>
      <c r="D540" s="88" t="s">
        <v>177</v>
      </c>
      <c r="E540" s="88"/>
      <c r="F540" s="88"/>
      <c r="G540" s="24"/>
      <c r="H540" s="24"/>
    </row>
    <row r="541" spans="1:8" x14ac:dyDescent="0.25">
      <c r="B541" s="11"/>
      <c r="C541" s="11"/>
      <c r="D541" s="87" t="s">
        <v>351</v>
      </c>
      <c r="E541" s="87"/>
      <c r="F541" s="87"/>
      <c r="G541" s="24"/>
      <c r="H541" s="24"/>
    </row>
  </sheetData>
  <mergeCells count="453">
    <mergeCell ref="B4:F4"/>
    <mergeCell ref="B8:F8"/>
    <mergeCell ref="B3:F3"/>
    <mergeCell ref="B5:F5"/>
    <mergeCell ref="B106:C106"/>
    <mergeCell ref="B107:C107"/>
    <mergeCell ref="B108:C108"/>
    <mergeCell ref="C32:F32"/>
    <mergeCell ref="A103:H103"/>
    <mergeCell ref="A104:H104"/>
    <mergeCell ref="A105:E105"/>
    <mergeCell ref="C9:F9"/>
    <mergeCell ref="B22:C22"/>
    <mergeCell ref="B13:C13"/>
    <mergeCell ref="B12:C12"/>
    <mergeCell ref="B19:C19"/>
    <mergeCell ref="B23:C23"/>
    <mergeCell ref="B25:C25"/>
    <mergeCell ref="B26:C26"/>
    <mergeCell ref="B31:F31"/>
    <mergeCell ref="B27:C27"/>
    <mergeCell ref="B28:C28"/>
    <mergeCell ref="B15:C15"/>
    <mergeCell ref="B18:C18"/>
    <mergeCell ref="B115:C115"/>
    <mergeCell ref="B116:C116"/>
    <mergeCell ref="B117:C117"/>
    <mergeCell ref="B112:C112"/>
    <mergeCell ref="B113:C113"/>
    <mergeCell ref="B114:C114"/>
    <mergeCell ref="B109:C109"/>
    <mergeCell ref="B110:C110"/>
    <mergeCell ref="B111:C111"/>
    <mergeCell ref="B124:C124"/>
    <mergeCell ref="B125:C125"/>
    <mergeCell ref="B126:C126"/>
    <mergeCell ref="B121:C121"/>
    <mergeCell ref="B122:C122"/>
    <mergeCell ref="B123:C123"/>
    <mergeCell ref="B118:C118"/>
    <mergeCell ref="B119:C119"/>
    <mergeCell ref="B120:C120"/>
    <mergeCell ref="B133:C133"/>
    <mergeCell ref="B134:C134"/>
    <mergeCell ref="B135:C135"/>
    <mergeCell ref="B130:C130"/>
    <mergeCell ref="B131:C131"/>
    <mergeCell ref="B132:C132"/>
    <mergeCell ref="B127:C127"/>
    <mergeCell ref="B128:C128"/>
    <mergeCell ref="B129:C129"/>
    <mergeCell ref="B142:C142"/>
    <mergeCell ref="B143:C143"/>
    <mergeCell ref="B144:C144"/>
    <mergeCell ref="B139:C139"/>
    <mergeCell ref="B140:C140"/>
    <mergeCell ref="B141:C141"/>
    <mergeCell ref="B136:C136"/>
    <mergeCell ref="B137:C137"/>
    <mergeCell ref="B138:C138"/>
    <mergeCell ref="B151:C151"/>
    <mergeCell ref="B152:C152"/>
    <mergeCell ref="B153:C153"/>
    <mergeCell ref="B148:C148"/>
    <mergeCell ref="B149:C149"/>
    <mergeCell ref="B150:C150"/>
    <mergeCell ref="B145:C145"/>
    <mergeCell ref="B146:C146"/>
    <mergeCell ref="B147:C147"/>
    <mergeCell ref="B160:C160"/>
    <mergeCell ref="B161:C161"/>
    <mergeCell ref="B162:C162"/>
    <mergeCell ref="B157:C157"/>
    <mergeCell ref="B158:C158"/>
    <mergeCell ref="B159:C159"/>
    <mergeCell ref="B154:C154"/>
    <mergeCell ref="B155:C155"/>
    <mergeCell ref="B156:C156"/>
    <mergeCell ref="B169:C169"/>
    <mergeCell ref="B170:C170"/>
    <mergeCell ref="B171:C171"/>
    <mergeCell ref="B166:C166"/>
    <mergeCell ref="B167:C167"/>
    <mergeCell ref="B168:C168"/>
    <mergeCell ref="B163:C163"/>
    <mergeCell ref="B164:C164"/>
    <mergeCell ref="B165:C165"/>
    <mergeCell ref="B178:C178"/>
    <mergeCell ref="B179:C179"/>
    <mergeCell ref="B180:C180"/>
    <mergeCell ref="B175:C175"/>
    <mergeCell ref="B176:C176"/>
    <mergeCell ref="B177:C177"/>
    <mergeCell ref="B172:C172"/>
    <mergeCell ref="B173:C173"/>
    <mergeCell ref="B174:C174"/>
    <mergeCell ref="B187:C187"/>
    <mergeCell ref="B188:C188"/>
    <mergeCell ref="B189:C189"/>
    <mergeCell ref="B184:C184"/>
    <mergeCell ref="B185:C185"/>
    <mergeCell ref="B186:C186"/>
    <mergeCell ref="B181:C181"/>
    <mergeCell ref="B182:C182"/>
    <mergeCell ref="B183:C183"/>
    <mergeCell ref="B196:C196"/>
    <mergeCell ref="B197:C197"/>
    <mergeCell ref="B198:C198"/>
    <mergeCell ref="B193:C193"/>
    <mergeCell ref="B194:C194"/>
    <mergeCell ref="B195:C195"/>
    <mergeCell ref="B190:C190"/>
    <mergeCell ref="B191:C191"/>
    <mergeCell ref="B192:C192"/>
    <mergeCell ref="B205:C205"/>
    <mergeCell ref="B206:C206"/>
    <mergeCell ref="B207:C207"/>
    <mergeCell ref="B202:C202"/>
    <mergeCell ref="B203:C203"/>
    <mergeCell ref="B204:C204"/>
    <mergeCell ref="B199:C199"/>
    <mergeCell ref="B200:C200"/>
    <mergeCell ref="B201:C201"/>
    <mergeCell ref="B214:C214"/>
    <mergeCell ref="B215:C215"/>
    <mergeCell ref="B216:C216"/>
    <mergeCell ref="B211:C211"/>
    <mergeCell ref="B212:C212"/>
    <mergeCell ref="B213:C213"/>
    <mergeCell ref="B208:C208"/>
    <mergeCell ref="B209:C209"/>
    <mergeCell ref="B210:C210"/>
    <mergeCell ref="B223:C223"/>
    <mergeCell ref="B224:C224"/>
    <mergeCell ref="B225:C225"/>
    <mergeCell ref="B220:C220"/>
    <mergeCell ref="B221:C221"/>
    <mergeCell ref="B222:C222"/>
    <mergeCell ref="B217:C217"/>
    <mergeCell ref="B218:C218"/>
    <mergeCell ref="B219:C219"/>
    <mergeCell ref="B232:C232"/>
    <mergeCell ref="B233:C233"/>
    <mergeCell ref="B234:C234"/>
    <mergeCell ref="B229:C229"/>
    <mergeCell ref="B230:C230"/>
    <mergeCell ref="B231:C231"/>
    <mergeCell ref="B226:C226"/>
    <mergeCell ref="B227:C227"/>
    <mergeCell ref="B228:C228"/>
    <mergeCell ref="B241:C241"/>
    <mergeCell ref="B242:C242"/>
    <mergeCell ref="B243:C243"/>
    <mergeCell ref="B238:C238"/>
    <mergeCell ref="B239:C239"/>
    <mergeCell ref="B240:C240"/>
    <mergeCell ref="B235:C235"/>
    <mergeCell ref="B236:C236"/>
    <mergeCell ref="B237:C237"/>
    <mergeCell ref="B250:C250"/>
    <mergeCell ref="B251:C251"/>
    <mergeCell ref="B252:C252"/>
    <mergeCell ref="B247:C247"/>
    <mergeCell ref="B248:C248"/>
    <mergeCell ref="B249:C249"/>
    <mergeCell ref="B244:C244"/>
    <mergeCell ref="B245:C245"/>
    <mergeCell ref="B246:C246"/>
    <mergeCell ref="B259:C259"/>
    <mergeCell ref="B260:C260"/>
    <mergeCell ref="B261:C261"/>
    <mergeCell ref="B256:C256"/>
    <mergeCell ref="B257:C257"/>
    <mergeCell ref="B258:C258"/>
    <mergeCell ref="B253:C253"/>
    <mergeCell ref="B254:C254"/>
    <mergeCell ref="B255:C255"/>
    <mergeCell ref="B268:C268"/>
    <mergeCell ref="B269:C269"/>
    <mergeCell ref="B270:C270"/>
    <mergeCell ref="B265:C265"/>
    <mergeCell ref="B266:C266"/>
    <mergeCell ref="B267:C267"/>
    <mergeCell ref="B262:C262"/>
    <mergeCell ref="B263:C263"/>
    <mergeCell ref="B264:C264"/>
    <mergeCell ref="B277:C277"/>
    <mergeCell ref="B278:C278"/>
    <mergeCell ref="B279:C279"/>
    <mergeCell ref="B274:C274"/>
    <mergeCell ref="B275:C275"/>
    <mergeCell ref="B276:C276"/>
    <mergeCell ref="B271:C271"/>
    <mergeCell ref="B272:C272"/>
    <mergeCell ref="B273:C273"/>
    <mergeCell ref="B286:C286"/>
    <mergeCell ref="B287:C287"/>
    <mergeCell ref="B288:C288"/>
    <mergeCell ref="B283:C283"/>
    <mergeCell ref="B284:C284"/>
    <mergeCell ref="B285:C285"/>
    <mergeCell ref="B280:C280"/>
    <mergeCell ref="B281:C281"/>
    <mergeCell ref="B282:C282"/>
    <mergeCell ref="B295:C295"/>
    <mergeCell ref="B296:C296"/>
    <mergeCell ref="B297:C297"/>
    <mergeCell ref="B292:C292"/>
    <mergeCell ref="B293:C293"/>
    <mergeCell ref="B294:C294"/>
    <mergeCell ref="B289:C289"/>
    <mergeCell ref="B290:C290"/>
    <mergeCell ref="B291:C291"/>
    <mergeCell ref="B304:C304"/>
    <mergeCell ref="B305:C305"/>
    <mergeCell ref="B306:C306"/>
    <mergeCell ref="B301:C301"/>
    <mergeCell ref="B302:C302"/>
    <mergeCell ref="B303:C303"/>
    <mergeCell ref="B298:C298"/>
    <mergeCell ref="B299:C299"/>
    <mergeCell ref="B300:C300"/>
    <mergeCell ref="B313:C313"/>
    <mergeCell ref="B314:C314"/>
    <mergeCell ref="B315:C315"/>
    <mergeCell ref="B310:C310"/>
    <mergeCell ref="B311:C311"/>
    <mergeCell ref="B312:C312"/>
    <mergeCell ref="B307:C307"/>
    <mergeCell ref="B308:C308"/>
    <mergeCell ref="B309:C309"/>
    <mergeCell ref="B322:C322"/>
    <mergeCell ref="B323:C323"/>
    <mergeCell ref="B324:C324"/>
    <mergeCell ref="B319:C319"/>
    <mergeCell ref="B320:C320"/>
    <mergeCell ref="B321:C321"/>
    <mergeCell ref="B316:C316"/>
    <mergeCell ref="B317:C317"/>
    <mergeCell ref="B318:C318"/>
    <mergeCell ref="B331:C331"/>
    <mergeCell ref="B332:C332"/>
    <mergeCell ref="B333:C333"/>
    <mergeCell ref="B328:C328"/>
    <mergeCell ref="B329:C329"/>
    <mergeCell ref="B330:C330"/>
    <mergeCell ref="B325:C325"/>
    <mergeCell ref="B326:C326"/>
    <mergeCell ref="B327:C327"/>
    <mergeCell ref="B340:C340"/>
    <mergeCell ref="B341:C341"/>
    <mergeCell ref="B342:C342"/>
    <mergeCell ref="B337:C337"/>
    <mergeCell ref="B338:C338"/>
    <mergeCell ref="B339:C339"/>
    <mergeCell ref="B334:C334"/>
    <mergeCell ref="B335:C335"/>
    <mergeCell ref="B336:C336"/>
    <mergeCell ref="B349:C349"/>
    <mergeCell ref="B350:C350"/>
    <mergeCell ref="B351:C351"/>
    <mergeCell ref="B346:C346"/>
    <mergeCell ref="B347:C347"/>
    <mergeCell ref="B348:C348"/>
    <mergeCell ref="B343:C343"/>
    <mergeCell ref="B344:C344"/>
    <mergeCell ref="B345:C345"/>
    <mergeCell ref="B358:C358"/>
    <mergeCell ref="B359:C359"/>
    <mergeCell ref="B360:C360"/>
    <mergeCell ref="B355:C355"/>
    <mergeCell ref="B356:C356"/>
    <mergeCell ref="B357:C357"/>
    <mergeCell ref="B352:C352"/>
    <mergeCell ref="B353:C353"/>
    <mergeCell ref="B354:C354"/>
    <mergeCell ref="B367:C367"/>
    <mergeCell ref="B368:C368"/>
    <mergeCell ref="B369:C369"/>
    <mergeCell ref="B364:C364"/>
    <mergeCell ref="B365:C365"/>
    <mergeCell ref="B366:C366"/>
    <mergeCell ref="B361:C361"/>
    <mergeCell ref="B362:C362"/>
    <mergeCell ref="B363:C363"/>
    <mergeCell ref="B376:C376"/>
    <mergeCell ref="B377:C377"/>
    <mergeCell ref="B378:C378"/>
    <mergeCell ref="B373:C373"/>
    <mergeCell ref="B374:C374"/>
    <mergeCell ref="B375:C375"/>
    <mergeCell ref="B370:C370"/>
    <mergeCell ref="B371:C371"/>
    <mergeCell ref="B372:C372"/>
    <mergeCell ref="B385:C385"/>
    <mergeCell ref="B386:C386"/>
    <mergeCell ref="B387:C387"/>
    <mergeCell ref="B382:C382"/>
    <mergeCell ref="B383:C383"/>
    <mergeCell ref="B384:C384"/>
    <mergeCell ref="B379:C379"/>
    <mergeCell ref="B380:C380"/>
    <mergeCell ref="B381:C381"/>
    <mergeCell ref="B394:C394"/>
    <mergeCell ref="B395:C395"/>
    <mergeCell ref="B396:C396"/>
    <mergeCell ref="B391:C391"/>
    <mergeCell ref="B392:C392"/>
    <mergeCell ref="B393:C393"/>
    <mergeCell ref="B388:C388"/>
    <mergeCell ref="B389:C389"/>
    <mergeCell ref="B390:C390"/>
    <mergeCell ref="B403:C403"/>
    <mergeCell ref="B404:C404"/>
    <mergeCell ref="B405:C405"/>
    <mergeCell ref="B400:C400"/>
    <mergeCell ref="B401:C401"/>
    <mergeCell ref="B402:C402"/>
    <mergeCell ref="B397:C397"/>
    <mergeCell ref="B398:C398"/>
    <mergeCell ref="B399:C399"/>
    <mergeCell ref="B412:C412"/>
    <mergeCell ref="B413:C413"/>
    <mergeCell ref="B414:C414"/>
    <mergeCell ref="B409:C409"/>
    <mergeCell ref="B410:C410"/>
    <mergeCell ref="B411:C411"/>
    <mergeCell ref="B406:C406"/>
    <mergeCell ref="B407:C407"/>
    <mergeCell ref="B408:C408"/>
    <mergeCell ref="B421:C421"/>
    <mergeCell ref="B422:C422"/>
    <mergeCell ref="B423:C423"/>
    <mergeCell ref="B418:C418"/>
    <mergeCell ref="B419:C419"/>
    <mergeCell ref="B420:C420"/>
    <mergeCell ref="B415:C415"/>
    <mergeCell ref="B416:C416"/>
    <mergeCell ref="B417:C417"/>
    <mergeCell ref="B430:C430"/>
    <mergeCell ref="B431:C431"/>
    <mergeCell ref="B432:C432"/>
    <mergeCell ref="B427:C427"/>
    <mergeCell ref="B428:C428"/>
    <mergeCell ref="B429:C429"/>
    <mergeCell ref="B424:C424"/>
    <mergeCell ref="B425:C425"/>
    <mergeCell ref="B426:C426"/>
    <mergeCell ref="B439:C439"/>
    <mergeCell ref="B440:C440"/>
    <mergeCell ref="B441:C441"/>
    <mergeCell ref="B436:C436"/>
    <mergeCell ref="B437:C437"/>
    <mergeCell ref="B438:C438"/>
    <mergeCell ref="B433:C433"/>
    <mergeCell ref="B434:C434"/>
    <mergeCell ref="B435:C435"/>
    <mergeCell ref="B448:C448"/>
    <mergeCell ref="B449:C449"/>
    <mergeCell ref="B450:C450"/>
    <mergeCell ref="B445:C445"/>
    <mergeCell ref="B446:C446"/>
    <mergeCell ref="B447:C447"/>
    <mergeCell ref="B442:C442"/>
    <mergeCell ref="B443:C443"/>
    <mergeCell ref="B444:C444"/>
    <mergeCell ref="B457:C457"/>
    <mergeCell ref="B458:C458"/>
    <mergeCell ref="B459:C459"/>
    <mergeCell ref="B454:C454"/>
    <mergeCell ref="B455:C455"/>
    <mergeCell ref="B456:C456"/>
    <mergeCell ref="B451:C451"/>
    <mergeCell ref="B452:C452"/>
    <mergeCell ref="B453:C453"/>
    <mergeCell ref="B466:C466"/>
    <mergeCell ref="B467:C467"/>
    <mergeCell ref="B468:C468"/>
    <mergeCell ref="B463:C463"/>
    <mergeCell ref="B464:C464"/>
    <mergeCell ref="B465:C465"/>
    <mergeCell ref="B460:C460"/>
    <mergeCell ref="B461:C461"/>
    <mergeCell ref="B462:C462"/>
    <mergeCell ref="B475:C475"/>
    <mergeCell ref="B476:C476"/>
    <mergeCell ref="B477:C477"/>
    <mergeCell ref="B472:C472"/>
    <mergeCell ref="B473:C473"/>
    <mergeCell ref="B474:C474"/>
    <mergeCell ref="B469:C469"/>
    <mergeCell ref="B470:C470"/>
    <mergeCell ref="B471:C471"/>
    <mergeCell ref="B484:C484"/>
    <mergeCell ref="B485:C485"/>
    <mergeCell ref="B486:C486"/>
    <mergeCell ref="B481:C481"/>
    <mergeCell ref="B482:C482"/>
    <mergeCell ref="B483:C483"/>
    <mergeCell ref="B478:C478"/>
    <mergeCell ref="B479:C479"/>
    <mergeCell ref="B480:C480"/>
    <mergeCell ref="B493:C493"/>
    <mergeCell ref="B494:C494"/>
    <mergeCell ref="B495:C495"/>
    <mergeCell ref="B490:C490"/>
    <mergeCell ref="B491:C491"/>
    <mergeCell ref="B492:C492"/>
    <mergeCell ref="B487:C487"/>
    <mergeCell ref="B488:C488"/>
    <mergeCell ref="B489:C489"/>
    <mergeCell ref="B502:C502"/>
    <mergeCell ref="B503:C503"/>
    <mergeCell ref="B504:C504"/>
    <mergeCell ref="B499:C499"/>
    <mergeCell ref="B500:C500"/>
    <mergeCell ref="B501:C501"/>
    <mergeCell ref="B496:C496"/>
    <mergeCell ref="B497:C497"/>
    <mergeCell ref="B498:C498"/>
    <mergeCell ref="B511:C511"/>
    <mergeCell ref="B512:C512"/>
    <mergeCell ref="B513:C513"/>
    <mergeCell ref="B508:C508"/>
    <mergeCell ref="B509:C509"/>
    <mergeCell ref="B510:C510"/>
    <mergeCell ref="B505:C505"/>
    <mergeCell ref="B506:C506"/>
    <mergeCell ref="B507:C507"/>
    <mergeCell ref="D541:F541"/>
    <mergeCell ref="D540:F540"/>
    <mergeCell ref="A1:F1"/>
    <mergeCell ref="A2:F2"/>
    <mergeCell ref="A10:F10"/>
    <mergeCell ref="A33:F33"/>
    <mergeCell ref="A530:C530"/>
    <mergeCell ref="A529:H529"/>
    <mergeCell ref="A532:H532"/>
    <mergeCell ref="B533:F533"/>
    <mergeCell ref="A534:H534"/>
    <mergeCell ref="B536:F536"/>
    <mergeCell ref="B523:C523"/>
    <mergeCell ref="B524:C524"/>
    <mergeCell ref="B528:F528"/>
    <mergeCell ref="B520:C520"/>
    <mergeCell ref="B521:C521"/>
    <mergeCell ref="B522:C522"/>
    <mergeCell ref="B517:C517"/>
    <mergeCell ref="B518:C518"/>
    <mergeCell ref="B519:C519"/>
    <mergeCell ref="B514:C514"/>
    <mergeCell ref="B515:C515"/>
    <mergeCell ref="B516:C516"/>
  </mergeCells>
  <pageMargins left="0.23622047244094488" right="0.23622047244094488" top="0.74803149606299213" bottom="0.74803149606299213" header="0.31496062992125984" footer="0.31496062992125984"/>
  <pageSetup paperSize="9" fitToHeight="0" orientation="landscape" horizontalDpi="4294967295" verticalDpi="4294967295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I. REBALANS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Nožar</dc:creator>
  <cp:lastModifiedBy>Tomislav Nožar</cp:lastModifiedBy>
  <cp:lastPrinted>2020-05-29T06:41:29Z</cp:lastPrinted>
  <dcterms:created xsi:type="dcterms:W3CDTF">2018-12-10T07:40:30Z</dcterms:created>
  <dcterms:modified xsi:type="dcterms:W3CDTF">2020-06-09T06:17:25Z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