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PĆINA\Proračun\2021\"/>
    </mc:Choice>
  </mc:AlternateContent>
  <xr:revisionPtr revIDLastSave="0" documentId="13_ncr:1_{4FE7F91A-4602-49A8-9D86-B37BA4721F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zvještaj o izvršenju - opći " sheetId="1" r:id="rId1"/>
    <sheet name="izvještaj o izvršenju - posebni" sheetId="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9" i="1"/>
  <c r="F18" i="1"/>
  <c r="F16" i="1"/>
  <c r="F14" i="1"/>
  <c r="E19" i="1"/>
  <c r="E16" i="1"/>
  <c r="E14" i="1"/>
  <c r="E32" i="1"/>
  <c r="E31" i="1"/>
  <c r="B28" i="1"/>
  <c r="B18" i="1"/>
  <c r="E18" i="1"/>
  <c r="B20" i="1"/>
  <c r="E20" i="1" s="1"/>
  <c r="D35" i="1"/>
  <c r="E35" i="1" s="1"/>
  <c r="C22" i="1"/>
  <c r="C35" i="1"/>
  <c r="C79" i="1"/>
  <c r="B79" i="1"/>
  <c r="E79" i="1"/>
  <c r="D79" i="1"/>
  <c r="B22" i="1"/>
  <c r="B35" i="1" s="1"/>
  <c r="E22" i="1"/>
  <c r="F22" i="1"/>
  <c r="F79" i="1"/>
</calcChain>
</file>

<file path=xl/sharedStrings.xml><?xml version="1.0" encoding="utf-8"?>
<sst xmlns="http://schemas.openxmlformats.org/spreadsheetml/2006/main" count="1227" uniqueCount="487">
  <si>
    <t/>
  </si>
  <si>
    <t>Račun / opis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</si>
  <si>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</si>
  <si>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</si>
  <si>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</si>
  <si>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</si>
  <si>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</si>
  <si>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</si>
  <si>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</si>
  <si>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</si>
  <si>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 xml:space="preserve">7 Prihodi od prodaje nefinancijske imovine                                                            </t>
  </si>
  <si>
    <t>0,00</t>
  </si>
  <si>
    <t>0,00%</t>
  </si>
  <si>
    <t xml:space="preserve"> UKUPNI PRIHODI</t>
  </si>
  <si>
    <t xml:space="preserve">3 Rashodi poslovanja                                                                                  </t>
  </si>
  <si>
    <t xml:space="preserve">4 Rashodi za nabavu nefinancijske imovine                                                             </t>
  </si>
  <si>
    <t xml:space="preserve"> UKUPNI RASHODI</t>
  </si>
  <si>
    <t xml:space="preserve">8 Primici od financijske imovine i zaduživanja                                                        </t>
  </si>
  <si>
    <t xml:space="preserve">5 Izdaci za financijsku imovinu i otplate zajmova                                                     </t>
  </si>
  <si>
    <t xml:space="preserve">61 Prihodi od poreza                                                                                   </t>
  </si>
  <si>
    <t xml:space="preserve">611 Porez i prirez na dohodak                                                                           </t>
  </si>
  <si>
    <t xml:space="preserve">6111 Porez i prirez na dohodak od nesamostalnog rada                                                     </t>
  </si>
  <si>
    <t xml:space="preserve">613 Porezi na imovinu                                                                                   </t>
  </si>
  <si>
    <t xml:space="preserve">6134 Povremeni porezi na imovinu                                                                         </t>
  </si>
  <si>
    <t xml:space="preserve">614 Porezi na robu i usluge                                                                             </t>
  </si>
  <si>
    <t xml:space="preserve">6142 Porez na promet                                                                                     </t>
  </si>
  <si>
    <t>63 Pomoći iz inozemstva i od subjekata unutar općeg proračuna</t>
  </si>
  <si>
    <t>633 Pomoći proračunu iz drugih proračuna</t>
  </si>
  <si>
    <t>6331 Tekuće pomoći proračunu iz drugih proračuna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</si>
  <si>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</si>
  <si>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</si>
  <si>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642 Prihodi od nefinancijske imovine                                                                    </t>
  </si>
  <si>
    <t xml:space="preserve">6421 Naknade za koncesije                                                                                </t>
  </si>
  <si>
    <t xml:space="preserve">6422 Prihodi od zakupa i iznajmljivanja imovine                                                          </t>
  </si>
  <si>
    <t xml:space="preserve">6423 Naknada za korištenje nefinancijske imovine                                                         </t>
  </si>
  <si>
    <t xml:space="preserve">65 Prihodi od upravnih i administrativnih pristojbi, pristojbi po posebnim propisima i naknada         </t>
  </si>
  <si>
    <t xml:space="preserve">651 Upravne i administrativne pristojbe                                                                 </t>
  </si>
  <si>
    <t xml:space="preserve">6514 Ostale pristojbe i naknade                                                                          </t>
  </si>
  <si>
    <t xml:space="preserve">652 Prihodi po posebnim propisima                                                                       </t>
  </si>
  <si>
    <t xml:space="preserve">6522 Prihodi vodnog gospodarstva                                                                         </t>
  </si>
  <si>
    <t xml:space="preserve">6524 Doprinosi za šume                                                                                   </t>
  </si>
  <si>
    <t xml:space="preserve">6526 Ostali nespomenuti prihodi                                                                          </t>
  </si>
  <si>
    <t xml:space="preserve">653 Komunalni doprinosi i naknade                                                                       </t>
  </si>
  <si>
    <t xml:space="preserve">6531 Komunalni doprinosi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</si>
  <si>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</si>
  <si>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</si>
  <si>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</si>
  <si>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</si>
  <si>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</si>
  <si>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</si>
  <si>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3132 Doprinosi za obvezno zdravstveno osiguranje             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</si>
  <si>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</si>
  <si>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</si>
  <si>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</si>
  <si>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</si>
  <si>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</si>
  <si>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</si>
  <si>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</si>
  <si>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</si>
  <si>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</si>
  <si>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</si>
  <si>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</si>
  <si>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</si>
  <si>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</si>
  <si>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</si>
  <si>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</si>
  <si>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</si>
  <si>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</si>
  <si>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329 Ostali nespomenuti rashodi poslovanja                                                               </t>
  </si>
  <si>
    <t xml:space="preserve">3291 Naknade za rad predstavničkih i izvršnih tijela, povjerenstava i slično                             </t>
  </si>
  <si>
    <t xml:space="preserve">3293 Reprezentacija                                                                                      </t>
  </si>
  <si>
    <t>3294 Članarine i norme</t>
  </si>
  <si>
    <t xml:space="preserve">3295 Pristojbe i naknade                                                                                 </t>
  </si>
  <si>
    <t xml:space="preserve">34 Financijski rashodi                                                                                 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</si>
  <si>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</si>
  <si>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</si>
  <si>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3434 Ostali nespomenuti financijski rashodi                                                              </t>
  </si>
  <si>
    <t xml:space="preserve">35 Subvencije                                                                                          </t>
  </si>
  <si>
    <t xml:space="preserve">3523 Subvencije poljoprivrednicima i obrtnicima                                                          </t>
  </si>
  <si>
    <t>36 Pomoći dane u inozemstvo i unutar općeg proračuna</t>
  </si>
  <si>
    <t xml:space="preserve">363 Pomoći unutar općeg proračuna                                                                       </t>
  </si>
  <si>
    <t xml:space="preserve">3631 Tekuće pomoći unutar općeg proračuna                                                                </t>
  </si>
  <si>
    <t xml:space="preserve">37 Naknade građanima i kućanstvima na temelju osiguranja i druge naknade                               </t>
  </si>
  <si>
    <t xml:space="preserve">372 Ostale naknade građanima i kućanstvima iz proračuna                                                 </t>
  </si>
  <si>
    <t xml:space="preserve">3721 Naknade građanima i kućanstvima u novcu                                                             </t>
  </si>
  <si>
    <t xml:space="preserve">3722 Naknade građanima i kućanstvima u naravi                                                            </t>
  </si>
  <si>
    <t xml:space="preserve">38 Ostali rashodi                                                                                      </t>
  </si>
  <si>
    <t xml:space="preserve">381 Tekuće donacije                                                                                     </t>
  </si>
  <si>
    <t xml:space="preserve">3811 Tekuće donacije u novcu                                                                             </t>
  </si>
  <si>
    <t xml:space="preserve">382 Kapitalne donacije                                                                                  </t>
  </si>
  <si>
    <t xml:space="preserve">3821 Kapitalne donacije neprofitnim organizacijama                                                       </t>
  </si>
  <si>
    <t xml:space="preserve">42 Rashodi za nabavu proizvedene dugotrajne imovine                                                    </t>
  </si>
  <si>
    <t xml:space="preserve">421 Građevinski objekti                                                                                 </t>
  </si>
  <si>
    <t xml:space="preserve">4213 Ceste, željeznice i ostali prometni objekti                                                         </t>
  </si>
  <si>
    <t xml:space="preserve">4214 Ostali građevinski objekti                                                                          </t>
  </si>
  <si>
    <t xml:space="preserve">422 Postrojenja i oprema                                                                                </t>
  </si>
  <si>
    <t xml:space="preserve">4223 Oprema za održavanje i zaštitu                                                                      </t>
  </si>
  <si>
    <t xml:space="preserve">4227 Uređaji, strojevi i oprema za ostale namjene                                                        </t>
  </si>
  <si>
    <t xml:space="preserve">45 Rashodi za dodatna ulaganja na nefinancijskoj imovini                                               </t>
  </si>
  <si>
    <t xml:space="preserve">451 Dodatna ulaganja na građevinskim objektima                                                          </t>
  </si>
  <si>
    <t xml:space="preserve">4511 Dodatna ulaganja na građevinskim objektima                                                          </t>
  </si>
  <si>
    <t xml:space="preserve"> SVEUKUPNI PRIHODI</t>
  </si>
  <si>
    <t xml:space="preserve"> SVEUKUPNI RASHODI</t>
  </si>
  <si>
    <t>Indeks 3/1</t>
  </si>
  <si>
    <t>Indeks 3/2</t>
  </si>
  <si>
    <t>Racun/Opis</t>
  </si>
  <si>
    <t>1. OPĆI PRIHODI I PRIMICI</t>
  </si>
  <si>
    <t>RGP</t>
  </si>
  <si>
    <t>Opis</t>
  </si>
  <si>
    <t>Indeks 2/1</t>
  </si>
  <si>
    <t>UKUPNO RASHODI I IZDATCI</t>
  </si>
  <si>
    <t>JEDINSTVENI UPRAVNI ODJEL</t>
  </si>
  <si>
    <t>Organizacijska klasifikacija</t>
  </si>
  <si>
    <t>Izvori</t>
  </si>
  <si>
    <t>VRSTA RASHODA I IZDATAKA</t>
  </si>
  <si>
    <t>1000</t>
  </si>
  <si>
    <t>A100001</t>
  </si>
  <si>
    <t>329</t>
  </si>
  <si>
    <t xml:space="preserve">Ostali nespomenuti rashodi poslovanja                                                               </t>
  </si>
  <si>
    <t>3291</t>
  </si>
  <si>
    <t xml:space="preserve">Naknade za rad predstavničkih i izvršnih tijela, povjerenstava i slično                             </t>
  </si>
  <si>
    <t>3294</t>
  </si>
  <si>
    <t>Članarine i norme</t>
  </si>
  <si>
    <t>A100006</t>
  </si>
  <si>
    <t>322</t>
  </si>
  <si>
    <t xml:space="preserve">Rashodi za materijal i energiju                                                                     </t>
  </si>
  <si>
    <t>3221</t>
  </si>
  <si>
    <t xml:space="preserve">Uredski materijal i ostali materijalni rashodi                                                      </t>
  </si>
  <si>
    <t>323</t>
  </si>
  <si>
    <t xml:space="preserve">Rashodi za usluge                                                                                   </t>
  </si>
  <si>
    <t>3233</t>
  </si>
  <si>
    <t xml:space="preserve">Usluge promidžbe i informiranja                                                                     </t>
  </si>
  <si>
    <t>3293</t>
  </si>
  <si>
    <t xml:space="preserve">Reprezentacija                                                                                      </t>
  </si>
  <si>
    <t>3299</t>
  </si>
  <si>
    <t>A100008</t>
  </si>
  <si>
    <t>352</t>
  </si>
  <si>
    <t>1001</t>
  </si>
  <si>
    <t>381</t>
  </si>
  <si>
    <t xml:space="preserve">Tekuće donacije                                                                                     </t>
  </si>
  <si>
    <t>3811</t>
  </si>
  <si>
    <t xml:space="preserve">Tekuće donacije u novcu                                                                             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</si>
  <si>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</si>
  <si>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</si>
  <si>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</si>
  <si>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</si>
  <si>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</si>
  <si>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</si>
  <si>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</si>
  <si>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</si>
  <si>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</si>
  <si>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</si>
  <si>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</si>
  <si>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321</t>
  </si>
  <si>
    <t xml:space="preserve">Naknade troškova zaposlenima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</si>
  <si>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</si>
  <si>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</si>
  <si>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</si>
  <si>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</si>
  <si>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3237</t>
  </si>
  <si>
    <t xml:space="preserve">Intelektualne i osobne usluge                                                                       </t>
  </si>
  <si>
    <t>RAZDJEL 003 JEDINSTVENI UPRAVNI ODJEL</t>
  </si>
  <si>
    <t>1002</t>
  </si>
  <si>
    <t>3113</t>
  </si>
  <si>
    <t xml:space="preserve">Plaće za prekovremeni rad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</si>
  <si>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</si>
  <si>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</si>
  <si>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3213</t>
  </si>
  <si>
    <t xml:space="preserve">Stručno usavršavanje zaposlenika                                                                    </t>
  </si>
  <si>
    <t>3223</t>
  </si>
  <si>
    <t xml:space="preserve">Energija                     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</si>
  <si>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</si>
  <si>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</si>
  <si>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3225</t>
  </si>
  <si>
    <t xml:space="preserve">Sitni inventar i auto gume                                                                          </t>
  </si>
  <si>
    <t>3232</t>
  </si>
  <si>
    <t xml:space="preserve">Usluge tekućeg i investicijskog održavanja                                                          </t>
  </si>
  <si>
    <t>3236</t>
  </si>
  <si>
    <t xml:space="preserve">Zdravstvene i veterinarske usluge                                                                   </t>
  </si>
  <si>
    <t>3295</t>
  </si>
  <si>
    <t xml:space="preserve">Pristojbe i naknade                                                                                 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</si>
  <si>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</si>
  <si>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</si>
  <si>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</si>
  <si>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</si>
  <si>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A100002</t>
  </si>
  <si>
    <t>A100003</t>
  </si>
  <si>
    <t>A100004</t>
  </si>
  <si>
    <t>372</t>
  </si>
  <si>
    <t xml:space="preserve">Ostale naknade građanima i kućanstvima iz proračuna                                                 </t>
  </si>
  <si>
    <t>3721</t>
  </si>
  <si>
    <t xml:space="preserve">Naknade građanima i kućanstvima u novcu                                                             </t>
  </si>
  <si>
    <t>A100005</t>
  </si>
  <si>
    <t>A100007</t>
  </si>
  <si>
    <t>3234</t>
  </si>
  <si>
    <t xml:space="preserve">Komunalne usluge                                                                                    </t>
  </si>
  <si>
    <t>K100001</t>
  </si>
  <si>
    <t>451</t>
  </si>
  <si>
    <t xml:space="preserve">Dodatna ulaganja na građevinskim objektima                                                          </t>
  </si>
  <si>
    <t>4511</t>
  </si>
  <si>
    <t>K100002</t>
  </si>
  <si>
    <t>422</t>
  </si>
  <si>
    <t xml:space="preserve">Postrojenja i oprema                                                                                </t>
  </si>
  <si>
    <t>4227</t>
  </si>
  <si>
    <t xml:space="preserve">Uređaji, strojevi i oprema za ostale namjene                                                        </t>
  </si>
  <si>
    <t>K100003</t>
  </si>
  <si>
    <t>3434</t>
  </si>
  <si>
    <t xml:space="preserve">Ostali nespomenuti financijski rashodi                                                              </t>
  </si>
  <si>
    <t>1003</t>
  </si>
  <si>
    <t>363</t>
  </si>
  <si>
    <t xml:space="preserve">Pomoći unutar općeg proračuna                                                                       </t>
  </si>
  <si>
    <t>3631</t>
  </si>
  <si>
    <t xml:space="preserve">Tekuće pomoći unutar općeg proračuna                                                                </t>
  </si>
  <si>
    <t>1004</t>
  </si>
  <si>
    <t>3523</t>
  </si>
  <si>
    <t xml:space="preserve">Subvencije poljoprivrednicima i obrtnicima                                                          </t>
  </si>
  <si>
    <t>1005</t>
  </si>
  <si>
    <t>1006</t>
  </si>
  <si>
    <t>421</t>
  </si>
  <si>
    <t xml:space="preserve">Građevinski objekti                                                                                 </t>
  </si>
  <si>
    <t>4213</t>
  </si>
  <si>
    <t xml:space="preserve">Ceste, željeznice i ostali prometni objekti                                                         </t>
  </si>
  <si>
    <t>3722</t>
  </si>
  <si>
    <t xml:space="preserve">Naknade građanima i kućanstvima u naravi                                                            </t>
  </si>
  <si>
    <t>4214</t>
  </si>
  <si>
    <t xml:space="preserve">Ostali građevinski objekti                                                                          </t>
  </si>
  <si>
    <t>1007</t>
  </si>
  <si>
    <t>382</t>
  </si>
  <si>
    <t xml:space="preserve">Kapitalne donacije                                                                                  </t>
  </si>
  <si>
    <t>3821</t>
  </si>
  <si>
    <t xml:space="preserve">Kapitalne donacije neprofitnim organizacijama                                                       </t>
  </si>
  <si>
    <t>I. OPĆI DIO</t>
  </si>
  <si>
    <t>Članak 1.</t>
  </si>
  <si>
    <t>VIŠAK / MANJAK + NETO FINANCIRANJE + KORIŠTENO U PRETHODNIM GODINAMA</t>
  </si>
  <si>
    <t>Članak 2.</t>
  </si>
  <si>
    <t xml:space="preserve">Članak 3. </t>
  </si>
  <si>
    <t>SVEUKUPNO RASHODI</t>
  </si>
  <si>
    <t xml:space="preserve">Članak 4. </t>
  </si>
  <si>
    <t>Članak 5.</t>
  </si>
  <si>
    <t>Članak 6.</t>
  </si>
  <si>
    <t>Razdjel 001</t>
  </si>
  <si>
    <t>Glava 00101</t>
  </si>
  <si>
    <t>Razdjel 002</t>
  </si>
  <si>
    <t>Glava 00201</t>
  </si>
  <si>
    <t>Razdjel 003</t>
  </si>
  <si>
    <t>Glava 00301</t>
  </si>
  <si>
    <t>Članak 7.</t>
  </si>
  <si>
    <t>Članak 8.</t>
  </si>
  <si>
    <t>8. NAMJENSKI PRIMICI OD ZADUŽIVANJA</t>
  </si>
  <si>
    <t xml:space="preserve"> SVEUKUPNO PRIMICI</t>
  </si>
  <si>
    <t xml:space="preserve"> SVEUKUPNO IZDACI</t>
  </si>
  <si>
    <t xml:space="preserve">     A. RAČUN PRIHODA I RASHODA</t>
  </si>
  <si>
    <t xml:space="preserve">     B. RAČUN FINANCIRANJA</t>
  </si>
  <si>
    <t xml:space="preserve">Izvorni plan </t>
  </si>
  <si>
    <t xml:space="preserve">Izvršenje </t>
  </si>
  <si>
    <t>III. IZVJEŠTAJ O ZADUŽIVANJU NA DOMAĆEM I STRANOM TRŽIŠTU NOVCA I KAPITALA</t>
  </si>
  <si>
    <t>IV. IZVJEŠTAJ O KORIŠTENJU PRORAČUNSKE ZALIHE</t>
  </si>
  <si>
    <t>Članak 9.</t>
  </si>
  <si>
    <t>V. IZVJEŠTAJ O DANIM JAMSTVIMA I IZDACIMA PO JAMSTVIMA</t>
  </si>
  <si>
    <t>Članak 10.</t>
  </si>
  <si>
    <t xml:space="preserve">VI. OBRAZLOŽENJE OSTVARENJA PRIHODA I PRIMITAKA, RASHODA I IZDATAKA </t>
  </si>
  <si>
    <t>Članak 11.</t>
  </si>
  <si>
    <t>Obrazloženje ostvarenja prihoda i primitaka, rashoda i izdataka Proračuna nalazi se u prilogu i sastavni je dio ovog Godišnjeg izvještaja o</t>
  </si>
  <si>
    <t xml:space="preserve"> izvršenju Proračuna.</t>
  </si>
  <si>
    <t>VII. IZVJEŠTAJ O PROVEDBI PLANA RAZVOJNIH PROGRAMA</t>
  </si>
  <si>
    <t>Članak 12.</t>
  </si>
  <si>
    <t xml:space="preserve">VIII. ZAVRŠNA ODREDBA </t>
  </si>
  <si>
    <t>Članak 13.</t>
  </si>
  <si>
    <t>Tablica 1.: Rashodi i izdaci Proračuna po organizacijskoj klasifikaciji izvršeni su kako slijedi:</t>
  </si>
  <si>
    <t>Izvršenje rashoda i izdataka Proračuna po organizacijskoj klasifikaciji ( Tablica 1.) i po programskoj klasifikaciji (Tablica 2.) je sljedeće:</t>
  </si>
  <si>
    <t>Tablica 2.: Rashodi i izdaci Proračuna po programskoj klasifikaciji izvršeni su kako slijedi:</t>
  </si>
  <si>
    <t>Članak 14.</t>
  </si>
  <si>
    <t xml:space="preserve">     Na temelju članka 110. Zakona o proračunu ("Narodne novine" broj 87/08., 136/12. i 15/15.), članka 16. Pravilnika o polugodišnjem i godišnjem izvještaju o izvršenju proračuna  ("Narodne novine" broj 24/13.</t>
  </si>
  <si>
    <t xml:space="preserve">     Prihodi i rashodi prema ekonomskoj klasifikaciji (Tablica 1.)  utvrđeni u A) Računu prihoda i rashoda, izvršeni su kako slijedi:</t>
  </si>
  <si>
    <t xml:space="preserve">II. POSEBNI DIO </t>
  </si>
  <si>
    <r>
      <t xml:space="preserve">   </t>
    </r>
    <r>
      <rPr>
        <b/>
        <sz val="10"/>
        <rFont val="Arial"/>
        <family val="2"/>
        <charset val="238"/>
      </rPr>
      <t xml:space="preserve">  Tablica 1.: Prihodi i rashodi prema ekonomskoj klasifikaciji</t>
    </r>
  </si>
  <si>
    <r>
      <t xml:space="preserve">     </t>
    </r>
    <r>
      <rPr>
        <b/>
        <sz val="10"/>
        <rFont val="Arial"/>
        <family val="2"/>
        <charset val="238"/>
      </rPr>
      <t>Tablica 2.: Prihodi i rashodi prema izvorima financiranja</t>
    </r>
  </si>
  <si>
    <t xml:space="preserve">     Tablica 3.: Rashodi prema funkcijskoj klasifikaciji </t>
  </si>
  <si>
    <t xml:space="preserve">     Rashodi prema funkcijskoj klasifikaciji (Tablica 3.), utvrđeni u A) Računu prihoda i rashoda, izvršeni su u kako slijedi:</t>
  </si>
  <si>
    <t xml:space="preserve">     Primici i izdaci prema ekonomskoj klasifikaciji (Tablica 1.) , utvrđeni u B) Računu financiranja, izvršeni su kako slijedi:</t>
  </si>
  <si>
    <r>
      <t xml:space="preserve">    </t>
    </r>
    <r>
      <rPr>
        <b/>
        <sz val="10"/>
        <rFont val="Arial"/>
        <family val="2"/>
        <charset val="238"/>
      </rPr>
      <t xml:space="preserve"> Tablica 1.: Primici i izdaci prema ekonomskoj klasifikaciji</t>
    </r>
  </si>
  <si>
    <t xml:space="preserve">C. RASPOLOŽIVA SREDSTVA IZ PRETHODNIH GODINA </t>
  </si>
  <si>
    <r>
      <t xml:space="preserve">    </t>
    </r>
    <r>
      <rPr>
        <b/>
        <sz val="10"/>
        <rFont val="Arial"/>
        <family val="2"/>
        <charset val="238"/>
      </rPr>
      <t xml:space="preserve"> Tablica 2.:Primici i izdaci prema izvorima financiranja</t>
    </r>
  </si>
  <si>
    <t xml:space="preserve">     Primici i izdaci prema izvorima financiranja (Tablica 2.), utvrđeni u B) Računu financiranja, izvršeni su kako slijedi:</t>
  </si>
  <si>
    <t xml:space="preserve">  Dio koji će se pokriti / rasporediti u razdoblju</t>
  </si>
  <si>
    <t>K100004</t>
  </si>
  <si>
    <t>6332 Kapitalne pomoći proračunu iz drugih proračuna</t>
  </si>
  <si>
    <t>634 Pomoći od izvanproračunskih korisnika</t>
  </si>
  <si>
    <t xml:space="preserve">5 Izdaci za financijsku imovinu i otplate zajmova                                             </t>
  </si>
  <si>
    <t xml:space="preserve">     Prihodi i rashodi prema izvorima financiranja (Tablica 2.), utvrđeni u A) Računu prihoda i rashoda, izvršeni su kako slijedi:</t>
  </si>
  <si>
    <t>6 Prihodi poslovanja</t>
  </si>
  <si>
    <t>638 Pomoći temeljem prijenosa EU sredstava</t>
  </si>
  <si>
    <t xml:space="preserve">6413 Kamate na oročena sredstva i depozite po viđenju                                                    </t>
  </si>
  <si>
    <t>352 Subvencije trgovačkim društvima, zadrugama, poljoprivrednicima i obrtnicima izvan javnog sektora</t>
  </si>
  <si>
    <t xml:space="preserve">385 Izvanredni rashodi                                                                                  </t>
  </si>
  <si>
    <t xml:space="preserve">4212 Poslovni objekti                                                                                    </t>
  </si>
  <si>
    <t>Izvor 1. Opći prihodi i primici</t>
  </si>
  <si>
    <t>Izvor 1.1. Opći prihodi i primici</t>
  </si>
  <si>
    <t>Izvor 4. Prihodi za posebne namjene</t>
  </si>
  <si>
    <t>Izvor 4.2. Prihodi od komunalnog doprinosa</t>
  </si>
  <si>
    <t>Izvor 4.3. Prihodi od doprinosa za šume</t>
  </si>
  <si>
    <t>Izvor 4.4. Prihodi od vodnog doprinosa</t>
  </si>
  <si>
    <t>Izvor 4.6. Prihodi od naknada za zadržavanje nezakonito izgrađenih zgra</t>
  </si>
  <si>
    <t>Izvor 5. Pomoći</t>
  </si>
  <si>
    <t>Izvor 5.1. Tekuće pomoći iz županijskog proračuna</t>
  </si>
  <si>
    <t>Izvor 5.2. Tekuće pomoći iz državnog proračuna</t>
  </si>
  <si>
    <t>Izvor 5.3. Kapitalne pomoći iz županijskog proračuna</t>
  </si>
  <si>
    <t>Izvor 5.4. Kapitalne pomoći iz državnog proračuna</t>
  </si>
  <si>
    <t>Izvor 5.5. Kapitalne pomoći od ministarstva regionalnog razvoja</t>
  </si>
  <si>
    <t>Izvor 5.7. Kapitalne pomoći od Hrvatskih voda</t>
  </si>
  <si>
    <t>Izvor 5.9. Kapitalne pomoći od Europskog poljoprivrednog fonda za rural</t>
  </si>
  <si>
    <t>Izvor 5.6. Tekuće pomoći od izvanproračunskih korisnika</t>
  </si>
  <si>
    <t>Funkcijska klasifikacija  SVEUKUPNI RASHODI</t>
  </si>
  <si>
    <t>Funkcijska klasifikacija 01 Opće javne usluge</t>
  </si>
  <si>
    <t>Funkcijska klasifikacija 011 Izvršna i zakonodavni tijela, financijski i fiskalni poslovi, vanjski poslovi</t>
  </si>
  <si>
    <t>Funkcijska klasifikacija 013 Opće usluge</t>
  </si>
  <si>
    <t>Funkcijska klasifikacija 016 Opće javne usluge koje nisu drugdje svrstane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</si>
  <si>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</si>
  <si>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</si>
  <si>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</si>
  <si>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</si>
  <si>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</si>
  <si>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ribolov i lov</t>
  </si>
  <si>
    <t>Funkcijska klasifikacija 045 Promet</t>
  </si>
  <si>
    <t>Funkcijska klasifikacija 06 Usluge unapređenja stanovanja i zajednice</t>
  </si>
  <si>
    <t>Funkcijska klasifikacija 063 Opskrba vodom</t>
  </si>
  <si>
    <t>Funkcijska klasifikacija 064 Ulična rasvjeta</t>
  </si>
  <si>
    <t>Funkcijska klasifikacija 066 Rashodi vezani za stanovanje i komunalne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</si>
  <si>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</si>
  <si>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</si>
  <si>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</si>
  <si>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081 Službe rekreacije i športa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</si>
  <si>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</si>
  <si>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</si>
  <si>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</si>
  <si>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</si>
  <si>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</si>
  <si>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10 Socijalna zaštita</t>
  </si>
  <si>
    <t>422.260,87</t>
  </si>
  <si>
    <t>727.200,00</t>
  </si>
  <si>
    <t>588.204,39</t>
  </si>
  <si>
    <t>139,30%</t>
  </si>
  <si>
    <t>80,89%</t>
  </si>
  <si>
    <t>Funkcijska klasifikacija 107 Socijalna pomoć stanovništvu koje nije obuhvaćeno redovnim socijalnim programima</t>
  </si>
  <si>
    <t xml:space="preserve"> REZULTAT GODINE</t>
  </si>
  <si>
    <t>9 Višak prihoda i primitaka Općina Sokolovac</t>
  </si>
  <si>
    <t>Izvršenje 2020.</t>
  </si>
  <si>
    <t>OPĆINSKO VIJEĆE</t>
  </si>
  <si>
    <t>Općinsko vijeće</t>
  </si>
  <si>
    <t>OPĆINSKI NAČELNIK</t>
  </si>
  <si>
    <t>Općinski načelnik</t>
  </si>
  <si>
    <t>Jedinstveni upravni odjel</t>
  </si>
  <si>
    <t>RAZDJEL 001 OPĆINSKO VIJEĆE</t>
  </si>
  <si>
    <t>GLAVA 00101 Općinsko vijeće</t>
  </si>
  <si>
    <t>A01</t>
  </si>
  <si>
    <t>Glavni program: REDOVNA DJELATNOST OPĆINE SOKOLOVAC</t>
  </si>
  <si>
    <t>Program: Djelatnost predstavničkih i izvršnih tijela</t>
  </si>
  <si>
    <t>Aktivnost: Redovna djelatnost Općinskog vijeća, općinskog načelnika i radnih tijela</t>
  </si>
  <si>
    <t>385</t>
  </si>
  <si>
    <t xml:space="preserve">Izvanredni rashodi                                                                                  </t>
  </si>
  <si>
    <t>3851</t>
  </si>
  <si>
    <t xml:space="preserve">Nepredviđeni rashodi do visine proračunske pričuve                                                  </t>
  </si>
  <si>
    <t xml:space="preserve">Aktivnost: Redovna djelatnost Vijeća srpske nacionalne manjine </t>
  </si>
  <si>
    <t>Program: Djelatnost Jedinstvenog upravnog odjela</t>
  </si>
  <si>
    <t>Aktivnost: Administrativni poslovi</t>
  </si>
  <si>
    <t>RAZDJEL 002 OPĆINSKI NAČELNIK</t>
  </si>
  <si>
    <t>GLAVA 00201 Općinski načelnik</t>
  </si>
  <si>
    <t xml:space="preserve">Aktivnost: Redovna djelatnost Vatrogasne zajednice </t>
  </si>
  <si>
    <t>Aktivnost: Redovna djelatnost postrojbi civilne zaštite</t>
  </si>
  <si>
    <t>GLAVA 00301 Jedinstveni upravni odjel</t>
  </si>
  <si>
    <t>Kapitalni projekt: Opremanje općinskih prostorija</t>
  </si>
  <si>
    <t>A02</t>
  </si>
  <si>
    <t>Glavni program: GOSPODARSTVO, KOMUNALNE DJELATNOSTI I UREĐENJE PROSTORA</t>
  </si>
  <si>
    <t>Program: Program održavanja komunalne infrastrukture</t>
  </si>
  <si>
    <t>Aktivnost: Održavanje nerazvrstanih cesta</t>
  </si>
  <si>
    <t>Aktivnost: Održavanje javne rasvjete</t>
  </si>
  <si>
    <t>Aktivnost: Održavanje općinskih zgrada</t>
  </si>
  <si>
    <t>Aktivnost: Održavanje javnih zelenih površina</t>
  </si>
  <si>
    <t xml:space="preserve">Aktivnost: Održavanje čistoće javnih površina </t>
  </si>
  <si>
    <t>Aktivnost: Održavanje građevina, uređaja i predmeta javne namjene</t>
  </si>
  <si>
    <t>Program: Gradnja komunalne infrastrukture</t>
  </si>
  <si>
    <t>Kapitalni projekt: Mrtvačnica u Donjoj Velikoj</t>
  </si>
  <si>
    <t>K100009</t>
  </si>
  <si>
    <t>Kapitalni projekt: Izgradnja vodovoda Srijem-M.Branjska-Trnovac</t>
  </si>
  <si>
    <t>K100012</t>
  </si>
  <si>
    <t>K100013</t>
  </si>
  <si>
    <t>Program: Gospodarstvo</t>
  </si>
  <si>
    <t>Aktivnost: Potpore poljoprivrednicima</t>
  </si>
  <si>
    <t>Subvencije trgovačkim društvima, zadrugama, poljoprivrednicima i obrtnicima izvan javnog sektora</t>
  </si>
  <si>
    <t>Aktivnost: Potpore kućanstvima - sistemska deratizacija</t>
  </si>
  <si>
    <t>Program: Održavanje općinskih zgrada</t>
  </si>
  <si>
    <t>Program: Program gradnje građevina za gospodarenje komunalnim otpadom</t>
  </si>
  <si>
    <t>A03</t>
  </si>
  <si>
    <t>Glavni program: DRUŠTVENE DJELATNOSTI</t>
  </si>
  <si>
    <t>Program: Program javnih potreba u osnovnom školstvu</t>
  </si>
  <si>
    <t>Aktivnost:  Osnovna škola Sokolovac (izvanškolske aktivnosti, natjecanja, školski list,...)</t>
  </si>
  <si>
    <t>Program: Predškolski odgoj</t>
  </si>
  <si>
    <t>Aktivnost: Redovna djelatnost predškolskog odgoja u sklopu OŠ Sokolovac</t>
  </si>
  <si>
    <t>Aktivnost: Sufinanciranje predškolskog odgoja za polaznike vrtića</t>
  </si>
  <si>
    <t xml:space="preserve">Kapitalni projekt: Opremanje dječjeg vrtića </t>
  </si>
  <si>
    <t xml:space="preserve">Program: Program javnih potreba u sportu </t>
  </si>
  <si>
    <t>Aktivnost: Redovna djelatnost športskih klubova</t>
  </si>
  <si>
    <t>Program: Program javnih potreba u kulturi</t>
  </si>
  <si>
    <t>Aktivnost: Sufinanciranje bibliobusa</t>
  </si>
  <si>
    <t>Aktivnost: Vjerske zajednice</t>
  </si>
  <si>
    <t>Program: Socijalni program</t>
  </si>
  <si>
    <t>Aktivnost: Troškovi ogrjeva socijalno ugroženim obiteljima</t>
  </si>
  <si>
    <t>Aktivnost: Pomoći obiteljima u novcu i naravi</t>
  </si>
  <si>
    <t>Aktivnost: Redovna djelatnost udruga</t>
  </si>
  <si>
    <t xml:space="preserve">Program: Program razvoja lovstva </t>
  </si>
  <si>
    <t>Program: Program unapređenja usluga u zajednici</t>
  </si>
  <si>
    <t>Aktivnost: Uređenje domova</t>
  </si>
  <si>
    <t>4212</t>
  </si>
  <si>
    <t xml:space="preserve">Poslovni objekti                                                                                    </t>
  </si>
  <si>
    <t>Kapitalni projekt: Izgradnja društvenog doma u naselju Lepavina</t>
  </si>
  <si>
    <t>Kapitalni projekt: Društveni dom Velika Mučna</t>
  </si>
  <si>
    <t>Ovaj Godišnji izvještaj o izvršenju Proračuna objavit će se u ''Službenom glasniku Koprivničko - križevačke županije''.</t>
  </si>
  <si>
    <t xml:space="preserve">GODIŠNJI IZVJEŠTAJ O IZVRŠENJU PRORAČUNA OPĆINE SOKOLOVAC ZA 2021. GODINU </t>
  </si>
  <si>
    <t>Izvorni plan 2021.</t>
  </si>
  <si>
    <t>Izvršenje 2021.</t>
  </si>
  <si>
    <t>7 Prihodi od prodaje nefinancijske imovine</t>
  </si>
  <si>
    <t xml:space="preserve"> VIŠAK / MANJAK</t>
  </si>
  <si>
    <t>B. RAČUN ZADUŽIVANJA / FINANCIRANJA</t>
  </si>
  <si>
    <t>8 Primici od financijske imovine i zaduživanja</t>
  </si>
  <si>
    <t xml:space="preserve"> NETO ZADUŽIVANJE</t>
  </si>
  <si>
    <t>6341 Tekuće pomoći od izvanproračunskih korisnika</t>
  </si>
  <si>
    <t>6342 Kapitalne pomoći od izvanproračunskih korisnika</t>
  </si>
  <si>
    <t>6382 Kapitalne pomoći temeljem prijenosa EU sredstava</t>
  </si>
  <si>
    <t xml:space="preserve">3632 Kapitalne pomoći unutar općeg proračuna                                                             </t>
  </si>
  <si>
    <t xml:space="preserve">4221 Uredska oprema i namještaj                                                                          </t>
  </si>
  <si>
    <t xml:space="preserve">426 Nematerijalna proizvedena imovina                                                                   </t>
  </si>
  <si>
    <t xml:space="preserve">4262 Ulaganja u računalne programe                                                                       </t>
  </si>
  <si>
    <t xml:space="preserve">4264 Ostala nematerijalna proizvedena imovina                                                            </t>
  </si>
  <si>
    <t>PRIHODI I RASHODI PREMA IZVORIMA FINANCIRANJA</t>
  </si>
  <si>
    <t>Izvor 5.8. Kapitalne pomoći od Fonda za zaštitu okoliša</t>
  </si>
  <si>
    <t xml:space="preserve">Izvor 9. Rezultat poslovanja </t>
  </si>
  <si>
    <t xml:space="preserve">Izvor 9.1. Opći prihodi i primici </t>
  </si>
  <si>
    <t>Račun/Opis</t>
  </si>
  <si>
    <t>Izvršenje 2020</t>
  </si>
  <si>
    <t>Izvorni plan 2021</t>
  </si>
  <si>
    <t>Izvršenje 2021</t>
  </si>
  <si>
    <t>Funkcijska klasifikacija 049 Ekonomski poslovi koji nisu drugdje svrstani</t>
  </si>
  <si>
    <t>Projekt/Aktivnost</t>
  </si>
  <si>
    <t>0100</t>
  </si>
  <si>
    <t>Aktivnost: Redovna djelatnost Općinskog vijeća i  radnih tijela</t>
  </si>
  <si>
    <t>426</t>
  </si>
  <si>
    <t xml:space="preserve">Nematerijalna proizvedena imovina                                                                   </t>
  </si>
  <si>
    <t>4262</t>
  </si>
  <si>
    <t xml:space="preserve">Ulaganja u računalne programe                                                                       </t>
  </si>
  <si>
    <t>4221</t>
  </si>
  <si>
    <t xml:space="preserve">Uredska oprema i namještaj                                                                          </t>
  </si>
  <si>
    <t>Aktivnost: Održavanje javnih površina na kojima nije dopušten promet motornim vozilima</t>
  </si>
  <si>
    <t>4264</t>
  </si>
  <si>
    <t xml:space="preserve">Ostala nematerijalna proizvedena imovina                                                            </t>
  </si>
  <si>
    <t>Aktivnost: Održavanje groblja</t>
  </si>
  <si>
    <t>Aktivnost: Modernizacija nerazvrstane ceste Sokolovac (Put Andrašiću)</t>
  </si>
  <si>
    <t>Aktivnost: Modernizacija nerazvrstane ceste Domaji (Put Viteza do 02)</t>
  </si>
  <si>
    <t>Aktivnost: Modernizacija nerazvrstane ceste Mali Botinovac (kroz selo)</t>
  </si>
  <si>
    <t>K100008</t>
  </si>
  <si>
    <t>Kapitalni projekt: Izgradnja kanalizacije Velika Mučna</t>
  </si>
  <si>
    <t>Kapitalni projekt: Modernizacija LC 26083 - dionica Široko Selo - Križ Gornji</t>
  </si>
  <si>
    <t>Kapitalni projekt: Modernizacija LC 26093 - dionica Hudovljani - Gornja Velika</t>
  </si>
  <si>
    <t>K100016</t>
  </si>
  <si>
    <t>Kapitalni projekt: Mrtvačnica u Srijemu - 2. faza</t>
  </si>
  <si>
    <t>K100018</t>
  </si>
  <si>
    <t>Kapitalni projekt: Izgradnja vodovoda Hudovljani</t>
  </si>
  <si>
    <t>K100019</t>
  </si>
  <si>
    <t>Kapitalni projekt: Modernizacija LC 26072 - dionica Mali Botinovac</t>
  </si>
  <si>
    <t>Aktivnost: Sanacija krovišta na objektu Poljocentar</t>
  </si>
  <si>
    <t>Aktivnost: Nabava kanti za odvojeno prikupljanje otpada</t>
  </si>
  <si>
    <t>3632</t>
  </si>
  <si>
    <t xml:space="preserve">Kapitalne pomoći unutar općeg proračuna                                                             </t>
  </si>
  <si>
    <t>Kapitalni projekt: Izgradnja tribina na nogometnom igralištu HNK Sokol</t>
  </si>
  <si>
    <t>Aktivnost: Financiranje programa, projekata, akcija i manifestacija u kulturi</t>
  </si>
  <si>
    <t>Općina Sokolovac  nije u razdoblju od 1. siječnja do 31. prosinca 2021. godine koristila kredit po poslovnom računu.</t>
  </si>
  <si>
    <t>Općina Sokolovac nije u razdoblju od 1. siječnja do 31. prosinca 2021. godine koristila sredstva iz proračunske zalihe.</t>
  </si>
  <si>
    <t>Općina Sokolovac nije u razdoblju od 01. siječnja do 31. prosinca 2021. godine imala izdatke po jamstvima.</t>
  </si>
  <si>
    <t>Izvještaj o provedbi Plana razvojnih programa Proračuna za 2021. godinu nalazi se u prilogu i sastavni je dio ovog Izvještaja.</t>
  </si>
  <si>
    <t>Ostvareni višak prihoda i primitaka Općine Sokolovac  iznosi 5.742.775,78 kuna.</t>
  </si>
  <si>
    <t xml:space="preserve"> OPĆINE SOKOLOVAC</t>
  </si>
  <si>
    <t>KLASA: 400-08/20-01/01</t>
  </si>
  <si>
    <t>PREDSJEDNIK:</t>
  </si>
  <si>
    <t xml:space="preserve"> Darko Pehnec</t>
  </si>
  <si>
    <t>URBROJ: 2137/14-21-10</t>
  </si>
  <si>
    <r>
      <t xml:space="preserve">     Proračun Općine Sokolovac za 2020. godinu (“Službeni glasnik Koprivničko-križevačke županije” broj 31/20, 4/21, 16/21, 21/21 i 30/21)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(u daljnjem tekstu: Proračun) izvršen je kako slijedi:</t>
    </r>
  </si>
  <si>
    <t>102/17. i 01/20.) i članka 25. Statuta Općine Sokolovac (“Službeni glasnik Koprivničko-križevačke županije” broj 4/21), Općinsko vijeće Općine Sokolovac je na 9. sjednici održanoj 20. travnja 2022. donijelo</t>
  </si>
  <si>
    <t>Sokolovac, 20. travanj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</si>
</sst>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#,##0.00;[Red]#,##0.00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2" fillId="0" borderId="0"/>
    <xf numFmtId="0" fontId="16" fillId="0" borderId="0"/>
  </cellStyleXfs>
  <cellXfs count="180">
    <xf numFmtId="0" fontId="0" fillId="0" borderId="0" xfId="0"/>
    <xf numFmtId="0" fontId="0" fillId="0" borderId="0" xfId="0" applyFont="1" applyBorder="1" applyAlignment="1" applyProtection="1">
      <alignment horizontal="right"/>
    </xf>
    <xf numFmtId="0" fontId="8" fillId="2" borderId="0" xfId="0" applyFont="1" applyFill="1" applyAlignment="1">
      <alignment horizontal="center"/>
    </xf>
    <xf numFmtId="0" fontId="8" fillId="3" borderId="0" xfId="0" applyFont="1" applyFill="1" applyBorder="1" applyAlignment="1" applyProtection="1">
      <alignment horizontal="left"/>
    </xf>
    <xf numFmtId="0" fontId="3" fillId="3" borderId="0" xfId="0" applyFont="1" applyFill="1" applyAlignment="1"/>
    <xf numFmtId="0" fontId="2" fillId="0" borderId="0" xfId="0" applyFont="1" applyBorder="1" applyAlignment="1" applyProtection="1"/>
    <xf numFmtId="0" fontId="0" fillId="0" borderId="0" xfId="0" applyFont="1" applyBorder="1" applyAlignment="1" applyProtection="1"/>
    <xf numFmtId="0" fontId="6" fillId="4" borderId="0" xfId="0" applyFont="1" applyFill="1" applyAlignment="1"/>
    <xf numFmtId="0" fontId="10" fillId="4" borderId="0" xfId="0" applyFont="1" applyFill="1" applyAlignment="1"/>
    <xf numFmtId="0" fontId="10" fillId="0" borderId="0" xfId="0" applyFont="1" applyBorder="1" applyAlignment="1" applyProtection="1"/>
    <xf numFmtId="0" fontId="11" fillId="0" borderId="0" xfId="0" applyFont="1"/>
    <xf numFmtId="0" fontId="10" fillId="3" borderId="0" xfId="0" applyFont="1" applyFill="1" applyAlignment="1"/>
    <xf numFmtId="0" fontId="11" fillId="0" borderId="0" xfId="0" applyFont="1" applyBorder="1" applyAlignment="1" applyProtection="1"/>
    <xf numFmtId="0" fontId="10" fillId="4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center"/>
    </xf>
    <xf numFmtId="0" fontId="10" fillId="8" borderId="0" xfId="0" applyFont="1" applyFill="1" applyBorder="1" applyAlignment="1" applyProtection="1"/>
    <xf numFmtId="0" fontId="10" fillId="9" borderId="0" xfId="0" applyFont="1" applyFill="1" applyBorder="1" applyAlignment="1" applyProtection="1"/>
    <xf numFmtId="0" fontId="10" fillId="0" borderId="0" xfId="0" applyFont="1" applyFill="1" applyBorder="1" applyAlignment="1" applyProtection="1"/>
    <xf numFmtId="0" fontId="12" fillId="0" borderId="0" xfId="0" applyFont="1" applyFill="1" applyAlignment="1"/>
    <xf numFmtId="4" fontId="12" fillId="0" borderId="0" xfId="0" applyNumberFormat="1" applyFont="1" applyFill="1"/>
    <xf numFmtId="0" fontId="12" fillId="0" borderId="0" xfId="0" applyFont="1" applyFill="1"/>
    <xf numFmtId="0" fontId="0" fillId="0" borderId="0" xfId="0" applyAlignment="1">
      <alignment horizontal="left"/>
    </xf>
    <xf numFmtId="0" fontId="11" fillId="3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1" fillId="10" borderId="0" xfId="0" applyFont="1" applyFill="1" applyBorder="1" applyAlignment="1" applyProtection="1">
      <alignment horizontal="left"/>
    </xf>
    <xf numFmtId="0" fontId="11" fillId="10" borderId="0" xfId="0" applyFont="1" applyFill="1" applyBorder="1" applyAlignment="1" applyProtection="1"/>
    <xf numFmtId="0" fontId="8" fillId="2" borderId="0" xfId="0" applyFont="1" applyFill="1" applyAlignment="1"/>
    <xf numFmtId="0" fontId="8" fillId="2" borderId="0" xfId="0" applyFont="1" applyFill="1" applyAlignment="1">
      <alignment horizontal="left"/>
    </xf>
    <xf numFmtId="4" fontId="10" fillId="4" borderId="0" xfId="0" applyNumberFormat="1" applyFont="1" applyFill="1" applyBorder="1" applyAlignment="1" applyProtection="1">
      <alignment horizontal="right"/>
    </xf>
    <xf numFmtId="0" fontId="5" fillId="9" borderId="0" xfId="0" applyFont="1" applyFill="1" applyBorder="1" applyAlignment="1" applyProtection="1">
      <alignment horizontal="right"/>
    </xf>
    <xf numFmtId="4" fontId="5" fillId="9" borderId="0" xfId="0" applyNumberFormat="1" applyFont="1" applyFill="1" applyBorder="1" applyAlignment="1" applyProtection="1">
      <alignment horizontal="right"/>
    </xf>
    <xf numFmtId="4" fontId="12" fillId="0" borderId="0" xfId="0" applyNumberFormat="1" applyFont="1" applyFill="1" applyAlignment="1">
      <alignment horizontal="right"/>
    </xf>
    <xf numFmtId="0" fontId="6" fillId="8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4" fontId="6" fillId="0" borderId="0" xfId="0" applyNumberFormat="1" applyFont="1" applyBorder="1" applyAlignment="1" applyProtection="1">
      <alignment horizontal="right"/>
    </xf>
    <xf numFmtId="4" fontId="0" fillId="0" borderId="0" xfId="0" applyNumberFormat="1" applyFont="1" applyBorder="1" applyAlignment="1" applyProtection="1">
      <alignment horizontal="right"/>
    </xf>
    <xf numFmtId="4" fontId="11" fillId="10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0" fontId="10" fillId="11" borderId="0" xfId="0" applyFont="1" applyFill="1" applyBorder="1" applyAlignment="1" applyProtection="1"/>
    <xf numFmtId="0" fontId="2" fillId="11" borderId="0" xfId="0" applyFont="1" applyFill="1" applyBorder="1" applyAlignment="1" applyProtection="1">
      <alignment horizontal="right"/>
    </xf>
    <xf numFmtId="4" fontId="10" fillId="0" borderId="0" xfId="0" applyNumberFormat="1" applyFont="1" applyBorder="1" applyAlignment="1" applyProtection="1">
      <alignment horizontal="right"/>
    </xf>
    <xf numFmtId="0" fontId="7" fillId="4" borderId="0" xfId="0" applyFont="1" applyFill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left"/>
    </xf>
    <xf numFmtId="0" fontId="10" fillId="2" borderId="0" xfId="0" applyFont="1" applyFill="1" applyAlignment="1"/>
    <xf numFmtId="0" fontId="0" fillId="0" borderId="0" xfId="0" applyAlignment="1">
      <alignment horizontal="center"/>
    </xf>
    <xf numFmtId="10" fontId="2" fillId="0" borderId="0" xfId="0" applyNumberFormat="1" applyFont="1" applyBorder="1" applyAlignment="1" applyProtection="1">
      <alignment horizontal="right"/>
    </xf>
    <xf numFmtId="10" fontId="0" fillId="0" borderId="0" xfId="0" applyNumberFormat="1" applyFont="1" applyBorder="1" applyAlignment="1" applyProtection="1">
      <alignment horizontal="right"/>
    </xf>
    <xf numFmtId="10" fontId="12" fillId="0" borderId="0" xfId="0" applyNumberFormat="1" applyFont="1" applyFill="1" applyAlignment="1">
      <alignment horizontal="right"/>
    </xf>
    <xf numFmtId="0" fontId="11" fillId="3" borderId="0" xfId="0" applyFont="1" applyFill="1" applyAlignment="1">
      <alignment horizontal="center"/>
    </xf>
    <xf numFmtId="0" fontId="2" fillId="3" borderId="0" xfId="0" applyFont="1" applyFill="1" applyAlignment="1"/>
    <xf numFmtId="4" fontId="2" fillId="11" borderId="0" xfId="0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11" fillId="10" borderId="0" xfId="0" applyFont="1" applyFill="1" applyBorder="1" applyAlignment="1" applyProtection="1">
      <alignment horizontal="right"/>
    </xf>
    <xf numFmtId="4" fontId="11" fillId="4" borderId="0" xfId="0" applyNumberFormat="1" applyFont="1" applyFill="1" applyBorder="1" applyAlignment="1" applyProtection="1">
      <alignment horizontal="right"/>
    </xf>
    <xf numFmtId="4" fontId="2" fillId="0" borderId="0" xfId="0" applyNumberFormat="1" applyFont="1" applyFill="1" applyBorder="1" applyAlignment="1" applyProtection="1">
      <alignment horizontal="right"/>
    </xf>
    <xf numFmtId="10" fontId="2" fillId="0" borderId="0" xfId="0" applyNumberFormat="1" applyFont="1" applyFill="1" applyBorder="1" applyAlignment="1" applyProtection="1">
      <alignment horizontal="right"/>
    </xf>
    <xf numFmtId="0" fontId="2" fillId="11" borderId="0" xfId="0" applyFont="1" applyFill="1" applyAlignment="1"/>
    <xf numFmtId="0" fontId="11" fillId="0" borderId="0" xfId="0" applyFont="1" applyFill="1" applyBorder="1" applyAlignment="1" applyProtection="1">
      <alignment horizontal="right"/>
    </xf>
    <xf numFmtId="0" fontId="11" fillId="10" borderId="0" xfId="0" applyFont="1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center"/>
    </xf>
    <xf numFmtId="4" fontId="18" fillId="0" borderId="0" xfId="0" applyNumberFormat="1" applyFont="1"/>
    <xf numFmtId="0" fontId="4" fillId="4" borderId="0" xfId="0" applyFont="1" applyFill="1" applyBorder="1" applyAlignment="1" applyProtection="1">
      <alignment horizontal="center"/>
    </xf>
    <xf numFmtId="10" fontId="4" fillId="4" borderId="0" xfId="0" applyNumberFormat="1" applyFont="1" applyFill="1" applyAlignment="1">
      <alignment horizontal="right"/>
    </xf>
    <xf numFmtId="10" fontId="2" fillId="11" borderId="0" xfId="0" applyNumberFormat="1" applyFont="1" applyFill="1" applyBorder="1" applyAlignment="1" applyProtection="1">
      <alignment horizontal="right"/>
    </xf>
    <xf numFmtId="0" fontId="9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4" fillId="4" borderId="0" xfId="0" applyFont="1" applyFill="1" applyBorder="1" applyAlignment="1" applyProtection="1"/>
    <xf numFmtId="0" fontId="2" fillId="3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4" fontId="4" fillId="4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right"/>
    </xf>
    <xf numFmtId="4" fontId="2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/>
    <xf numFmtId="0" fontId="9" fillId="0" borderId="0" xfId="0" applyFont="1" applyAlignment="1">
      <alignment vertical="center"/>
    </xf>
    <xf numFmtId="0" fontId="0" fillId="10" borderId="0" xfId="0" applyFill="1"/>
    <xf numFmtId="0" fontId="2" fillId="10" borderId="0" xfId="0" applyFont="1" applyFill="1" applyBorder="1" applyAlignment="1" applyProtection="1"/>
    <xf numFmtId="0" fontId="2" fillId="12" borderId="0" xfId="0" applyFont="1" applyFill="1" applyAlignment="1"/>
    <xf numFmtId="4" fontId="19" fillId="0" borderId="0" xfId="0" applyNumberFormat="1" applyFont="1" applyBorder="1" applyAlignment="1" applyProtection="1">
      <alignment horizontal="right"/>
    </xf>
    <xf numFmtId="0" fontId="19" fillId="0" borderId="0" xfId="0" applyFont="1" applyBorder="1" applyAlignment="1" applyProtection="1">
      <alignment horizontal="right"/>
    </xf>
    <xf numFmtId="0" fontId="19" fillId="4" borderId="0" xfId="0" applyFont="1" applyFill="1" applyAlignment="1">
      <alignment horizontal="right"/>
    </xf>
    <xf numFmtId="4" fontId="19" fillId="4" borderId="0" xfId="0" applyNumberFormat="1" applyFont="1" applyFill="1" applyAlignment="1">
      <alignment horizontal="right"/>
    </xf>
    <xf numFmtId="0" fontId="19" fillId="0" borderId="0" xfId="0" applyFont="1" applyBorder="1" applyAlignment="1" applyProtection="1"/>
    <xf numFmtId="0" fontId="2" fillId="3" borderId="0" xfId="0" applyFont="1" applyFill="1" applyAlignment="1">
      <alignment horizontal="center"/>
    </xf>
    <xf numFmtId="0" fontId="4" fillId="4" borderId="0" xfId="0" applyFont="1" applyFill="1" applyAlignment="1">
      <alignment horizontal="left"/>
    </xf>
    <xf numFmtId="164" fontId="2" fillId="0" borderId="0" xfId="0" applyNumberFormat="1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9" fontId="10" fillId="4" borderId="0" xfId="1" applyFont="1" applyFill="1" applyBorder="1" applyAlignment="1" applyProtection="1">
      <alignment horizontal="right"/>
    </xf>
    <xf numFmtId="9" fontId="0" fillId="0" borderId="0" xfId="1" applyFont="1" applyBorder="1" applyAlignment="1" applyProtection="1">
      <alignment horizontal="right"/>
    </xf>
    <xf numFmtId="9" fontId="5" fillId="9" borderId="0" xfId="1" applyFont="1" applyFill="1" applyBorder="1" applyAlignment="1" applyProtection="1">
      <alignment horizontal="right"/>
    </xf>
    <xf numFmtId="9" fontId="5" fillId="0" borderId="0" xfId="1" applyFont="1" applyFill="1" applyBorder="1" applyAlignment="1" applyProtection="1">
      <alignment horizontal="right"/>
    </xf>
    <xf numFmtId="165" fontId="0" fillId="0" borderId="0" xfId="1" applyNumberFormat="1" applyFont="1" applyBorder="1" applyAlignment="1" applyProtection="1">
      <alignment horizontal="right"/>
    </xf>
    <xf numFmtId="165" fontId="0" fillId="0" borderId="0" xfId="0" applyNumberFormat="1" applyFont="1" applyBorder="1" applyAlignment="1" applyProtection="1">
      <alignment horizontal="right"/>
    </xf>
    <xf numFmtId="164" fontId="4" fillId="4" borderId="0" xfId="0" applyNumberFormat="1" applyFont="1" applyFill="1" applyBorder="1" applyAlignment="1" applyProtection="1">
      <alignment horizontal="right"/>
    </xf>
    <xf numFmtId="4" fontId="2" fillId="10" borderId="0" xfId="0" applyNumberFormat="1" applyFont="1" applyFill="1" applyBorder="1" applyAlignment="1" applyProtection="1">
      <alignment horizontal="right"/>
    </xf>
    <xf numFmtId="164" fontId="2" fillId="10" borderId="0" xfId="0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2" fillId="2" borderId="0" xfId="0" applyFont="1" applyFill="1" applyAlignment="1">
      <alignment horizontal="center"/>
    </xf>
    <xf numFmtId="164" fontId="2" fillId="3" borderId="0" xfId="0" applyNumberFormat="1" applyFont="1" applyFill="1" applyBorder="1" applyAlignment="1" applyProtection="1">
      <alignment horizontal="right"/>
    </xf>
    <xf numFmtId="0" fontId="12" fillId="10" borderId="0" xfId="0" applyFont="1" applyFill="1" applyBorder="1" applyAlignment="1" applyProtection="1"/>
    <xf numFmtId="4" fontId="12" fillId="10" borderId="0" xfId="0" applyNumberFormat="1" applyFont="1" applyFill="1" applyBorder="1" applyAlignment="1" applyProtection="1">
      <alignment horizontal="right"/>
    </xf>
    <xf numFmtId="164" fontId="12" fillId="10" borderId="0" xfId="0" applyNumberFormat="1" applyFont="1" applyFill="1" applyBorder="1" applyAlignment="1" applyProtection="1">
      <alignment horizontal="right"/>
    </xf>
    <xf numFmtId="4" fontId="15" fillId="3" borderId="0" xfId="0" applyNumberFormat="1" applyFont="1" applyFill="1" applyBorder="1" applyAlignment="1" applyProtection="1">
      <alignment horizontal="right"/>
    </xf>
    <xf numFmtId="164" fontId="15" fillId="3" borderId="0" xfId="0" applyNumberFormat="1" applyFont="1" applyFill="1" applyBorder="1" applyAlignment="1" applyProtection="1">
      <alignment horizontal="right"/>
    </xf>
    <xf numFmtId="4" fontId="20" fillId="10" borderId="0" xfId="0" applyNumberFormat="1" applyFont="1" applyFill="1" applyBorder="1" applyAlignment="1" applyProtection="1">
      <alignment horizontal="right"/>
    </xf>
    <xf numFmtId="164" fontId="20" fillId="10" borderId="0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wrapText="1"/>
    </xf>
    <xf numFmtId="4" fontId="4" fillId="3" borderId="0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Border="1" applyAlignment="1" applyProtection="1">
      <alignment horizontal="right"/>
    </xf>
    <xf numFmtId="0" fontId="21" fillId="10" borderId="0" xfId="0" applyFont="1" applyFill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164" fontId="2" fillId="5" borderId="0" xfId="0" applyNumberFormat="1" applyFont="1" applyFill="1" applyBorder="1" applyAlignment="1" applyProtection="1">
      <alignment horizontal="right"/>
    </xf>
    <xf numFmtId="0" fontId="2" fillId="6" borderId="0" xfId="0" applyFont="1" applyFill="1" applyBorder="1" applyAlignment="1" applyProtection="1">
      <alignment horizontal="left"/>
    </xf>
    <xf numFmtId="4" fontId="2" fillId="6" borderId="0" xfId="0" applyNumberFormat="1" applyFont="1" applyFill="1" applyBorder="1" applyAlignment="1" applyProtection="1">
      <alignment horizontal="right"/>
    </xf>
    <xf numFmtId="164" fontId="2" fillId="6" borderId="0" xfId="0" applyNumberFormat="1" applyFont="1" applyFill="1" applyBorder="1" applyAlignment="1" applyProtection="1">
      <alignment horizontal="right"/>
    </xf>
    <xf numFmtId="4" fontId="13" fillId="10" borderId="0" xfId="0" applyNumberFormat="1" applyFont="1" applyFill="1" applyBorder="1" applyAlignment="1" applyProtection="1">
      <alignment horizontal="right"/>
    </xf>
    <xf numFmtId="164" fontId="13" fillId="10" borderId="0" xfId="0" applyNumberFormat="1" applyFont="1" applyFill="1" applyBorder="1" applyAlignment="1" applyProtection="1">
      <alignment horizontal="right"/>
    </xf>
    <xf numFmtId="0" fontId="2" fillId="10" borderId="0" xfId="0" applyFont="1" applyFill="1" applyBorder="1" applyAlignment="1" applyProtection="1">
      <alignment horizontal="left"/>
    </xf>
    <xf numFmtId="0" fontId="0" fillId="10" borderId="0" xfId="0" applyFont="1" applyFill="1" applyBorder="1" applyAlignment="1" applyProtection="1">
      <alignment horizontal="left"/>
    </xf>
    <xf numFmtId="4" fontId="0" fillId="10" borderId="0" xfId="0" applyNumberFormat="1" applyFont="1" applyFill="1" applyBorder="1" applyAlignment="1" applyProtection="1">
      <alignment horizontal="right"/>
    </xf>
    <xf numFmtId="164" fontId="0" fillId="1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/>
    </xf>
    <xf numFmtId="4" fontId="13" fillId="7" borderId="0" xfId="0" applyNumberFormat="1" applyFont="1" applyFill="1" applyBorder="1" applyAlignment="1" applyProtection="1">
      <alignment horizontal="right"/>
    </xf>
    <xf numFmtId="164" fontId="13" fillId="7" borderId="0" xfId="0" applyNumberFormat="1" applyFont="1" applyFill="1" applyBorder="1" applyAlignment="1" applyProtection="1">
      <alignment horizontal="right"/>
    </xf>
    <xf numFmtId="0" fontId="10" fillId="13" borderId="0" xfId="0" applyFont="1" applyFill="1" applyBorder="1" applyAlignment="1" applyProtection="1"/>
    <xf numFmtId="0" fontId="2" fillId="13" borderId="0" xfId="0" applyFont="1" applyFill="1" applyBorder="1" applyAlignment="1" applyProtection="1">
      <alignment horizontal="right"/>
    </xf>
    <xf numFmtId="4" fontId="2" fillId="13" borderId="0" xfId="0" applyNumberFormat="1" applyFont="1" applyFill="1" applyBorder="1" applyAlignment="1" applyProtection="1">
      <alignment horizontal="right"/>
    </xf>
    <xf numFmtId="10" fontId="2" fillId="13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/>
    <xf numFmtId="0" fontId="4" fillId="0" borderId="0" xfId="0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0" fontId="4" fillId="0" borderId="0" xfId="0" applyNumberFormat="1" applyFont="1" applyFill="1" applyAlignment="1">
      <alignment horizontal="right"/>
    </xf>
    <xf numFmtId="0" fontId="0" fillId="0" borderId="0" xfId="0" applyFill="1"/>
    <xf numFmtId="4" fontId="20" fillId="0" borderId="0" xfId="0" applyNumberFormat="1" applyFont="1" applyFill="1" applyAlignment="1">
      <alignment horizontal="right"/>
    </xf>
    <xf numFmtId="0" fontId="20" fillId="0" borderId="0" xfId="0" applyFont="1" applyFill="1" applyAlignment="1">
      <alignment horizontal="right"/>
    </xf>
    <xf numFmtId="10" fontId="20" fillId="0" borderId="0" xfId="0" applyNumberFormat="1" applyFont="1" applyFill="1" applyAlignment="1">
      <alignment horizontal="right"/>
    </xf>
    <xf numFmtId="4" fontId="10" fillId="0" borderId="0" xfId="0" applyNumberFormat="1" applyFont="1" applyFill="1" applyBorder="1" applyAlignment="1" applyProtection="1">
      <alignment horizontal="right"/>
    </xf>
    <xf numFmtId="4" fontId="20" fillId="0" borderId="0" xfId="0" applyNumberFormat="1" applyFont="1" applyBorder="1" applyAlignment="1" applyProtection="1">
      <alignment horizontal="right"/>
    </xf>
    <xf numFmtId="4" fontId="20" fillId="0" borderId="0" xfId="0" applyNumberFormat="1" applyFont="1"/>
    <xf numFmtId="10" fontId="20" fillId="0" borderId="0" xfId="0" applyNumberFormat="1" applyFont="1" applyBorder="1" applyAlignment="1" applyProtection="1">
      <alignment horizontal="right"/>
    </xf>
    <xf numFmtId="4" fontId="20" fillId="0" borderId="0" xfId="0" applyNumberFormat="1" applyFont="1" applyAlignment="1">
      <alignment horizontal="right"/>
    </xf>
    <xf numFmtId="10" fontId="10" fillId="0" borderId="0" xfId="0" applyNumberFormat="1" applyFont="1" applyBorder="1" applyAlignment="1" applyProtection="1">
      <alignment horizontal="right"/>
    </xf>
    <xf numFmtId="0" fontId="0" fillId="10" borderId="0" xfId="0" applyFill="1"/>
    <xf numFmtId="4" fontId="10" fillId="11" borderId="0" xfId="0" applyNumberFormat="1" applyFont="1" applyFill="1" applyBorder="1" applyAlignment="1" applyProtection="1">
      <alignment horizontal="right"/>
    </xf>
    <xf numFmtId="0" fontId="23" fillId="0" borderId="0" xfId="2" applyFont="1"/>
    <xf numFmtId="0" fontId="24" fillId="0" borderId="0" xfId="0" applyFont="1"/>
    <xf numFmtId="0" fontId="23" fillId="0" borderId="0" xfId="3" applyFont="1"/>
    <xf numFmtId="0" fontId="17" fillId="0" borderId="0" xfId="3" applyFont="1"/>
    <xf numFmtId="0" fontId="23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Fill="1" applyAlignment="1">
      <alignment horizontal="center"/>
    </xf>
    <xf numFmtId="0" fontId="10" fillId="0" borderId="0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23" fillId="0" borderId="0" xfId="2" applyFont="1" applyAlignment="1">
      <alignment horizontal="center"/>
    </xf>
    <xf numFmtId="0" fontId="17" fillId="0" borderId="0" xfId="0" applyFont="1" applyAlignment="1">
      <alignment horizontal="center"/>
    </xf>
    <xf numFmtId="0" fontId="20" fillId="10" borderId="0" xfId="0" applyFont="1" applyFill="1" applyBorder="1" applyAlignment="1" applyProtection="1">
      <alignment horizontal="left"/>
    </xf>
    <xf numFmtId="0" fontId="21" fillId="10" borderId="0" xfId="0" applyFont="1" applyFill="1"/>
    <xf numFmtId="0" fontId="10" fillId="0" borderId="0" xfId="0" applyFont="1" applyAlignment="1">
      <alignment horizontal="left"/>
    </xf>
    <xf numFmtId="0" fontId="9" fillId="10" borderId="0" xfId="0" applyFont="1" applyFill="1" applyAlignment="1">
      <alignment horizontal="left"/>
    </xf>
    <xf numFmtId="0" fontId="0" fillId="10" borderId="0" xfId="0" applyFill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/>
    </xf>
    <xf numFmtId="0" fontId="2" fillId="2" borderId="0" xfId="0" applyFont="1" applyFill="1" applyBorder="1" applyAlignment="1" applyProtection="1">
      <alignment horizontal="left"/>
    </xf>
    <xf numFmtId="0" fontId="0" fillId="0" borderId="0" xfId="0"/>
    <xf numFmtId="0" fontId="4" fillId="3" borderId="0" xfId="0" applyFont="1" applyFill="1" applyBorder="1" applyAlignment="1" applyProtection="1">
      <alignment horizontal="left"/>
    </xf>
    <xf numFmtId="0" fontId="13" fillId="10" borderId="0" xfId="0" applyFont="1" applyFill="1" applyBorder="1" applyAlignment="1" applyProtection="1">
      <alignment horizontal="left"/>
    </xf>
    <xf numFmtId="0" fontId="0" fillId="10" borderId="0" xfId="0" applyFill="1"/>
    <xf numFmtId="0" fontId="2" fillId="10" borderId="0" xfId="0" applyFont="1" applyFill="1" applyBorder="1" applyAlignment="1" applyProtection="1">
      <alignment horizontal="left"/>
    </xf>
    <xf numFmtId="0" fontId="13" fillId="7" borderId="0" xfId="0" applyFont="1" applyFill="1" applyBorder="1" applyAlignment="1" applyProtection="1">
      <alignment horizontal="left"/>
    </xf>
  </cellXfs>
  <cellStyles count="4">
    <cellStyle name="Normal 2" xfId="3" xr:uid="{00000000-0005-0000-0000-000000000000}"/>
    <cellStyle name="Normal 3" xfId="2" xr:uid="{00000000-0005-0000-0000-000001000000}"/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0"/>
  <sheetViews>
    <sheetView topLeftCell="A210" zoomScaleNormal="100" workbookViewId="0">
      <selection activeCell="F4" sqref="F4"/>
    </sheetView>
  </sheetViews>
  <sheetFormatPr defaultRowHeight="12.75" x14ac:dyDescent="0.2"/>
  <cols>
    <col min="1" max="1" width="98.5703125" style="10" bestFit="1" customWidth="1"/>
    <col min="2" max="2" width="16.140625" customWidth="1"/>
    <col min="3" max="3" width="17" bestFit="1" customWidth="1"/>
    <col min="4" max="4" width="14.42578125" bestFit="1" customWidth="1"/>
    <col min="5" max="5" width="11.28515625" bestFit="1" customWidth="1"/>
    <col min="6" max="6" width="14.85546875" customWidth="1"/>
    <col min="8" max="8" width="14" bestFit="1" customWidth="1"/>
  </cols>
  <sheetData>
    <row r="1" spans="1:8" x14ac:dyDescent="0.2">
      <c r="A1" s="160" t="s">
        <v>272</v>
      </c>
      <c r="B1" s="160"/>
      <c r="C1" s="160"/>
      <c r="D1" s="160"/>
      <c r="E1" s="160"/>
      <c r="F1" s="160"/>
    </row>
    <row r="2" spans="1:8" x14ac:dyDescent="0.2">
      <c r="A2" s="159" t="s">
        <v>485</v>
      </c>
      <c r="B2" s="159"/>
      <c r="C2" s="159"/>
      <c r="D2" s="159"/>
      <c r="E2" s="159"/>
      <c r="F2" s="159"/>
    </row>
    <row r="3" spans="1:8" x14ac:dyDescent="0.2">
      <c r="A3" s="68"/>
    </row>
    <row r="5" spans="1:8" x14ac:dyDescent="0.2">
      <c r="A5" s="163" t="s">
        <v>417</v>
      </c>
      <c r="B5" s="158"/>
      <c r="C5" s="158"/>
      <c r="D5" s="158"/>
      <c r="E5" s="158"/>
      <c r="F5" s="158"/>
    </row>
    <row r="7" spans="1:8" x14ac:dyDescent="0.2">
      <c r="A7" s="15" t="s">
        <v>231</v>
      </c>
    </row>
    <row r="8" spans="1:8" x14ac:dyDescent="0.2">
      <c r="A8" s="15"/>
    </row>
    <row r="9" spans="1:8" x14ac:dyDescent="0.2">
      <c r="A9" s="158" t="s">
        <v>232</v>
      </c>
      <c r="B9" s="158"/>
      <c r="C9" s="158"/>
      <c r="D9" s="158"/>
      <c r="E9" s="158"/>
      <c r="F9" s="158"/>
    </row>
    <row r="10" spans="1:8" x14ac:dyDescent="0.2">
      <c r="A10" s="15"/>
    </row>
    <row r="11" spans="1:8" x14ac:dyDescent="0.2">
      <c r="A11" s="159" t="s">
        <v>484</v>
      </c>
      <c r="B11" s="160"/>
      <c r="C11" s="160"/>
      <c r="D11" s="160"/>
      <c r="E11" s="160"/>
      <c r="F11" s="160"/>
    </row>
    <row r="12" spans="1:8" x14ac:dyDescent="0.2">
      <c r="A12" s="16" t="s">
        <v>1</v>
      </c>
      <c r="B12" s="52" t="s">
        <v>346</v>
      </c>
      <c r="C12" s="52" t="s">
        <v>418</v>
      </c>
      <c r="D12" s="52" t="s">
        <v>419</v>
      </c>
      <c r="E12" s="4" t="s">
        <v>2</v>
      </c>
      <c r="F12" s="4" t="s">
        <v>3</v>
      </c>
    </row>
    <row r="13" spans="1:8" x14ac:dyDescent="0.2">
      <c r="A13" s="8" t="s">
        <v>4</v>
      </c>
      <c r="B13" s="65" t="s">
        <v>5</v>
      </c>
      <c r="C13" s="65" t="s">
        <v>6</v>
      </c>
      <c r="D13" s="65" t="s">
        <v>7</v>
      </c>
      <c r="E13" s="65" t="s">
        <v>8</v>
      </c>
      <c r="F13" s="65" t="s">
        <v>9</v>
      </c>
    </row>
    <row r="14" spans="1:8" x14ac:dyDescent="0.2">
      <c r="A14" s="9" t="s">
        <v>290</v>
      </c>
      <c r="B14" s="42">
        <v>9075188.0700000003</v>
      </c>
      <c r="C14" s="42">
        <v>10056105.189999999</v>
      </c>
      <c r="D14" s="42">
        <v>9945128.5199999996</v>
      </c>
      <c r="E14" s="149">
        <f t="shared" ref="E14:E20" si="0">D14/B14</f>
        <v>1.0958592200282633</v>
      </c>
      <c r="F14" s="149">
        <f t="shared" ref="F14:F20" si="1">D14/C14</f>
        <v>0.98896424928904314</v>
      </c>
      <c r="G14" s="35"/>
    </row>
    <row r="15" spans="1:8" x14ac:dyDescent="0.2">
      <c r="A15" s="9" t="s">
        <v>420</v>
      </c>
      <c r="B15" s="39">
        <v>0</v>
      </c>
      <c r="C15" s="39">
        <v>0</v>
      </c>
      <c r="D15" s="39">
        <v>0</v>
      </c>
      <c r="E15" s="48"/>
      <c r="F15" s="48"/>
    </row>
    <row r="16" spans="1:8" x14ac:dyDescent="0.2">
      <c r="A16" s="9" t="s">
        <v>13</v>
      </c>
      <c r="B16" s="39">
        <v>9075188.0700000003</v>
      </c>
      <c r="C16" s="39">
        <v>10056105.189999999</v>
      </c>
      <c r="D16" s="39">
        <v>9945128.5199999996</v>
      </c>
      <c r="E16" s="48">
        <f t="shared" si="0"/>
        <v>1.0958592200282633</v>
      </c>
      <c r="F16" s="48">
        <f t="shared" si="1"/>
        <v>0.98896424928904314</v>
      </c>
      <c r="H16" s="44"/>
    </row>
    <row r="17" spans="1:8" x14ac:dyDescent="0.2">
      <c r="A17" s="9"/>
      <c r="B17" s="39"/>
      <c r="C17" s="39"/>
      <c r="D17" s="39"/>
      <c r="E17" s="48"/>
      <c r="F17" s="48"/>
      <c r="H17" s="44"/>
    </row>
    <row r="18" spans="1:8" x14ac:dyDescent="0.2">
      <c r="A18" s="9" t="s">
        <v>14</v>
      </c>
      <c r="B18" s="58">
        <f>4053951.28-4000</f>
        <v>4049951.28</v>
      </c>
      <c r="C18" s="39">
        <v>5940316.9800000004</v>
      </c>
      <c r="D18" s="39">
        <v>4751891.0199999996</v>
      </c>
      <c r="E18" s="48">
        <f t="shared" si="0"/>
        <v>1.1733205393028827</v>
      </c>
      <c r="F18" s="48">
        <f t="shared" si="1"/>
        <v>0.7999389655465825</v>
      </c>
      <c r="H18" s="44"/>
    </row>
    <row r="19" spans="1:8" x14ac:dyDescent="0.2">
      <c r="A19" s="9" t="s">
        <v>15</v>
      </c>
      <c r="B19" s="144">
        <v>4416857.3</v>
      </c>
      <c r="C19" s="42">
        <v>4515788.21</v>
      </c>
      <c r="D19" s="42">
        <v>3899212.89</v>
      </c>
      <c r="E19" s="48">
        <f t="shared" si="0"/>
        <v>0.88280255058274137</v>
      </c>
      <c r="F19" s="48">
        <f t="shared" si="1"/>
        <v>0.86346230351666564</v>
      </c>
    </row>
    <row r="20" spans="1:8" x14ac:dyDescent="0.2">
      <c r="A20" s="9" t="s">
        <v>16</v>
      </c>
      <c r="B20" s="144">
        <f>B18+B19</f>
        <v>8466808.5800000001</v>
      </c>
      <c r="C20" s="42">
        <v>10456105.189999999</v>
      </c>
      <c r="D20" s="42">
        <v>8651103.9100000001</v>
      </c>
      <c r="E20" s="48">
        <f t="shared" si="0"/>
        <v>1.0217668001182094</v>
      </c>
      <c r="F20" s="48">
        <f t="shared" si="1"/>
        <v>0.82737345816621422</v>
      </c>
    </row>
    <row r="21" spans="1:8" x14ac:dyDescent="0.2">
      <c r="A21" s="9"/>
      <c r="B21" s="144"/>
      <c r="C21" s="42"/>
      <c r="D21" s="42"/>
      <c r="E21" s="48"/>
      <c r="F21" s="48"/>
    </row>
    <row r="22" spans="1:8" x14ac:dyDescent="0.2">
      <c r="A22" s="9" t="s">
        <v>421</v>
      </c>
      <c r="B22" s="58">
        <f>B16-B20</f>
        <v>608379.49000000022</v>
      </c>
      <c r="C22" s="39">
        <f>C16-C20</f>
        <v>-400000</v>
      </c>
      <c r="D22" s="39">
        <v>1294024.6100000001</v>
      </c>
      <c r="E22" s="48">
        <f>D22/B22</f>
        <v>2.1270023583470898</v>
      </c>
      <c r="F22" s="48">
        <f>D22/C22</f>
        <v>-3.2350615250000003</v>
      </c>
    </row>
    <row r="23" spans="1:8" x14ac:dyDescent="0.2">
      <c r="A23" s="9"/>
      <c r="B23" s="39"/>
      <c r="C23" s="39"/>
      <c r="D23" s="39"/>
      <c r="E23" s="48"/>
      <c r="F23" s="48"/>
    </row>
    <row r="24" spans="1:8" x14ac:dyDescent="0.2">
      <c r="A24" s="132" t="s">
        <v>422</v>
      </c>
      <c r="B24" s="133" t="s">
        <v>0</v>
      </c>
      <c r="C24" s="134" t="s">
        <v>0</v>
      </c>
      <c r="D24" s="133" t="s">
        <v>0</v>
      </c>
      <c r="E24" s="133" t="s">
        <v>0</v>
      </c>
      <c r="F24" s="135" t="s">
        <v>0</v>
      </c>
    </row>
    <row r="25" spans="1:8" x14ac:dyDescent="0.2">
      <c r="A25" s="19" t="s">
        <v>423</v>
      </c>
      <c r="B25" s="58">
        <v>0</v>
      </c>
      <c r="C25" s="58">
        <v>0</v>
      </c>
      <c r="D25" s="58">
        <v>0</v>
      </c>
      <c r="E25" s="59" t="s">
        <v>0</v>
      </c>
      <c r="F25" s="59" t="s">
        <v>0</v>
      </c>
    </row>
    <row r="26" spans="1:8" x14ac:dyDescent="0.2">
      <c r="A26" s="9" t="s">
        <v>18</v>
      </c>
      <c r="B26" s="58">
        <v>0</v>
      </c>
      <c r="C26" s="39">
        <v>0</v>
      </c>
      <c r="D26" s="58">
        <v>0</v>
      </c>
      <c r="E26" s="35" t="s">
        <v>0</v>
      </c>
      <c r="F26" s="48" t="s">
        <v>0</v>
      </c>
    </row>
    <row r="27" spans="1:8" x14ac:dyDescent="0.2">
      <c r="A27" s="9"/>
      <c r="B27" s="35"/>
      <c r="C27" s="39"/>
      <c r="D27" s="35"/>
      <c r="E27" s="35"/>
      <c r="F27" s="48"/>
    </row>
    <row r="28" spans="1:8" s="140" customFormat="1" x14ac:dyDescent="0.2">
      <c r="A28" s="136" t="s">
        <v>424</v>
      </c>
      <c r="B28" s="141">
        <f>B25-B26</f>
        <v>0</v>
      </c>
      <c r="C28" s="141">
        <v>0</v>
      </c>
      <c r="D28" s="141">
        <v>0</v>
      </c>
      <c r="E28" s="142"/>
      <c r="F28" s="143"/>
    </row>
    <row r="29" spans="1:8" s="140" customFormat="1" x14ac:dyDescent="0.2">
      <c r="A29" s="136"/>
      <c r="B29" s="137"/>
      <c r="C29" s="138"/>
      <c r="D29" s="137"/>
      <c r="E29" s="137"/>
      <c r="F29" s="139"/>
    </row>
    <row r="30" spans="1:8" x14ac:dyDescent="0.2">
      <c r="A30" s="40" t="s">
        <v>281</v>
      </c>
      <c r="B30" s="41"/>
      <c r="C30" s="53"/>
      <c r="D30" s="41"/>
      <c r="E30" s="41"/>
      <c r="F30" s="67"/>
    </row>
    <row r="31" spans="1:8" ht="15.75" x14ac:dyDescent="0.25">
      <c r="A31" s="5" t="s">
        <v>345</v>
      </c>
      <c r="B31" s="145">
        <v>3844371.68</v>
      </c>
      <c r="C31" s="146">
        <v>400000</v>
      </c>
      <c r="D31" s="145">
        <v>4448751.17</v>
      </c>
      <c r="E31" s="147">
        <f>D31/B31</f>
        <v>1.1572115134299397</v>
      </c>
      <c r="F31" s="48"/>
      <c r="H31" s="64"/>
    </row>
    <row r="32" spans="1:8" x14ac:dyDescent="0.2">
      <c r="A32" s="9" t="s">
        <v>284</v>
      </c>
      <c r="B32" s="145">
        <v>3844371.68</v>
      </c>
      <c r="C32" s="145">
        <v>400000</v>
      </c>
      <c r="D32" s="145">
        <v>4448751.17</v>
      </c>
      <c r="E32" s="147">
        <f>D32/B32</f>
        <v>1.1572115134299397</v>
      </c>
      <c r="F32" s="48"/>
    </row>
    <row r="33" spans="1:6" x14ac:dyDescent="0.2">
      <c r="A33" s="9"/>
      <c r="B33" s="85"/>
      <c r="C33" s="84"/>
      <c r="D33" s="85"/>
      <c r="E33" s="85"/>
      <c r="F33" s="48"/>
    </row>
    <row r="34" spans="1:6" x14ac:dyDescent="0.2">
      <c r="A34" s="8" t="s">
        <v>233</v>
      </c>
      <c r="B34" s="86"/>
      <c r="C34" s="87"/>
      <c r="D34" s="86"/>
      <c r="E34" s="86"/>
      <c r="F34" s="66"/>
    </row>
    <row r="35" spans="1:6" x14ac:dyDescent="0.2">
      <c r="A35" s="5" t="s">
        <v>344</v>
      </c>
      <c r="B35" s="145">
        <f>B22+B28+B32</f>
        <v>4452751.17</v>
      </c>
      <c r="C35" s="148">
        <f>C22+C32</f>
        <v>0</v>
      </c>
      <c r="D35" s="146">
        <f>D22+D32</f>
        <v>5742775.7800000003</v>
      </c>
      <c r="E35" s="147">
        <f>D35/B35</f>
        <v>1.2897140578371911</v>
      </c>
      <c r="F35" s="48"/>
    </row>
    <row r="36" spans="1:6" x14ac:dyDescent="0.2">
      <c r="A36" s="9"/>
      <c r="B36" s="84"/>
      <c r="C36" s="88"/>
      <c r="D36" s="88"/>
      <c r="E36" s="88"/>
      <c r="F36" s="5"/>
    </row>
    <row r="37" spans="1:6" x14ac:dyDescent="0.2">
      <c r="A37" s="9" t="s">
        <v>251</v>
      </c>
      <c r="B37" s="5"/>
      <c r="C37" s="5"/>
      <c r="D37" s="5"/>
      <c r="E37" s="5"/>
      <c r="F37" s="5"/>
    </row>
    <row r="38" spans="1:6" x14ac:dyDescent="0.2">
      <c r="A38" s="158" t="s">
        <v>234</v>
      </c>
      <c r="B38" s="158"/>
      <c r="C38" s="158"/>
      <c r="D38" s="158"/>
      <c r="E38" s="158"/>
      <c r="F38" s="158"/>
    </row>
    <row r="39" spans="1:6" x14ac:dyDescent="0.2">
      <c r="A39" s="160" t="s">
        <v>273</v>
      </c>
      <c r="B39" s="160"/>
      <c r="C39" s="160"/>
      <c r="D39" s="160"/>
      <c r="E39" s="160"/>
      <c r="F39" s="160"/>
    </row>
    <row r="40" spans="1:6" x14ac:dyDescent="0.2">
      <c r="A40" s="14" t="s">
        <v>275</v>
      </c>
      <c r="B40" s="14"/>
      <c r="C40" s="14"/>
      <c r="D40" s="14"/>
      <c r="E40" s="14"/>
      <c r="F40" s="14"/>
    </row>
    <row r="41" spans="1:6" x14ac:dyDescent="0.2">
      <c r="A41" s="89" t="s">
        <v>1</v>
      </c>
      <c r="B41" s="89" t="s">
        <v>346</v>
      </c>
      <c r="C41" s="89" t="s">
        <v>418</v>
      </c>
      <c r="D41" s="89" t="s">
        <v>419</v>
      </c>
      <c r="E41" s="89" t="s">
        <v>2</v>
      </c>
      <c r="F41" s="89" t="s">
        <v>3</v>
      </c>
    </row>
    <row r="42" spans="1:6" x14ac:dyDescent="0.2">
      <c r="A42" s="90" t="s">
        <v>4</v>
      </c>
      <c r="B42" s="65" t="s">
        <v>5</v>
      </c>
      <c r="C42" s="65" t="s">
        <v>6</v>
      </c>
      <c r="D42" s="65" t="s">
        <v>7</v>
      </c>
      <c r="E42" s="65" t="s">
        <v>8</v>
      </c>
      <c r="F42" s="65" t="s">
        <v>9</v>
      </c>
    </row>
    <row r="43" spans="1:6" x14ac:dyDescent="0.2">
      <c r="A43" s="79" t="s">
        <v>290</v>
      </c>
      <c r="B43" s="39">
        <v>9075188.0700000003</v>
      </c>
      <c r="C43" s="39">
        <v>10056105.189999999</v>
      </c>
      <c r="D43" s="39">
        <v>9945128.5199999996</v>
      </c>
      <c r="E43" s="91">
        <v>109.59</v>
      </c>
      <c r="F43" s="91">
        <v>98.9</v>
      </c>
    </row>
    <row r="44" spans="1:6" x14ac:dyDescent="0.2">
      <c r="A44" s="79" t="s">
        <v>19</v>
      </c>
      <c r="B44" s="39">
        <v>6219463.6699999999</v>
      </c>
      <c r="C44" s="39">
        <v>1592105.19</v>
      </c>
      <c r="D44" s="39">
        <v>1976437.58</v>
      </c>
      <c r="E44" s="91">
        <v>31.78</v>
      </c>
      <c r="F44" s="91">
        <v>124.14</v>
      </c>
    </row>
    <row r="45" spans="1:6" x14ac:dyDescent="0.2">
      <c r="A45" s="79" t="s">
        <v>20</v>
      </c>
      <c r="B45" s="39">
        <v>6074997.5899999999</v>
      </c>
      <c r="C45" s="39">
        <v>1422105.19</v>
      </c>
      <c r="D45" s="39">
        <v>1783034.1</v>
      </c>
      <c r="E45" s="91">
        <v>29.35</v>
      </c>
      <c r="F45" s="91">
        <v>125.38</v>
      </c>
    </row>
    <row r="46" spans="1:6" x14ac:dyDescent="0.2">
      <c r="A46" t="s">
        <v>21</v>
      </c>
      <c r="B46" s="37">
        <v>6074997.5899999999</v>
      </c>
      <c r="C46" s="37" t="s">
        <v>0</v>
      </c>
      <c r="D46" s="37">
        <v>1783034.1</v>
      </c>
      <c r="E46" s="92">
        <v>29.35</v>
      </c>
      <c r="F46" s="92">
        <v>0</v>
      </c>
    </row>
    <row r="47" spans="1:6" x14ac:dyDescent="0.2">
      <c r="A47" s="79" t="s">
        <v>22</v>
      </c>
      <c r="B47" s="39">
        <v>101340.83</v>
      </c>
      <c r="C47" s="39">
        <v>160000</v>
      </c>
      <c r="D47" s="39">
        <v>173370.42</v>
      </c>
      <c r="E47" s="91">
        <v>171.08</v>
      </c>
      <c r="F47" s="91">
        <v>108.36</v>
      </c>
    </row>
    <row r="48" spans="1:6" x14ac:dyDescent="0.2">
      <c r="A48" t="s">
        <v>23</v>
      </c>
      <c r="B48" s="37">
        <v>101340.83</v>
      </c>
      <c r="C48" s="37" t="s">
        <v>0</v>
      </c>
      <c r="D48" s="37">
        <v>173370.42</v>
      </c>
      <c r="E48" s="92">
        <v>171.08</v>
      </c>
      <c r="F48" s="92">
        <v>0</v>
      </c>
    </row>
    <row r="49" spans="1:6" x14ac:dyDescent="0.2">
      <c r="A49" s="79" t="s">
        <v>24</v>
      </c>
      <c r="B49" s="39">
        <v>43125.25</v>
      </c>
      <c r="C49" s="39">
        <v>10000</v>
      </c>
      <c r="D49" s="39">
        <v>20033.060000000001</v>
      </c>
      <c r="E49" s="91">
        <v>46.45</v>
      </c>
      <c r="F49" s="91">
        <v>200.33</v>
      </c>
    </row>
    <row r="50" spans="1:6" x14ac:dyDescent="0.2">
      <c r="A50" t="s">
        <v>25</v>
      </c>
      <c r="B50" s="37">
        <v>43125.25</v>
      </c>
      <c r="C50" s="37" t="s">
        <v>0</v>
      </c>
      <c r="D50" s="37">
        <v>20033.060000000001</v>
      </c>
      <c r="E50" s="92">
        <v>46.45</v>
      </c>
      <c r="F50" s="92">
        <v>0</v>
      </c>
    </row>
    <row r="51" spans="1:6" x14ac:dyDescent="0.2">
      <c r="A51" s="79" t="s">
        <v>26</v>
      </c>
      <c r="B51" s="39">
        <v>955643.89</v>
      </c>
      <c r="C51" s="39">
        <v>6459000</v>
      </c>
      <c r="D51" s="39">
        <v>5885732.1299999999</v>
      </c>
      <c r="E51" s="91">
        <v>615.89</v>
      </c>
      <c r="F51" s="91">
        <v>91.12</v>
      </c>
    </row>
    <row r="52" spans="1:6" x14ac:dyDescent="0.2">
      <c r="A52" s="79" t="s">
        <v>27</v>
      </c>
      <c r="B52" s="39">
        <v>955643.89</v>
      </c>
      <c r="C52" s="39">
        <v>5337000</v>
      </c>
      <c r="D52" s="39">
        <v>5157723.99</v>
      </c>
      <c r="E52" s="91">
        <v>539.71</v>
      </c>
      <c r="F52" s="91">
        <v>96.64</v>
      </c>
    </row>
    <row r="53" spans="1:6" x14ac:dyDescent="0.2">
      <c r="A53" t="s">
        <v>28</v>
      </c>
      <c r="B53" s="37">
        <v>287684.92</v>
      </c>
      <c r="C53" s="37" t="s">
        <v>0</v>
      </c>
      <c r="D53" s="37">
        <v>4837855.99</v>
      </c>
      <c r="E53" s="92">
        <v>1681.65</v>
      </c>
      <c r="F53" s="92">
        <v>0</v>
      </c>
    </row>
    <row r="54" spans="1:6" x14ac:dyDescent="0.2">
      <c r="A54" t="s">
        <v>286</v>
      </c>
      <c r="B54" s="37">
        <v>667958.97</v>
      </c>
      <c r="C54" s="37" t="s">
        <v>0</v>
      </c>
      <c r="D54" s="37">
        <v>319868</v>
      </c>
      <c r="E54" s="92">
        <v>47.89</v>
      </c>
      <c r="F54" s="92">
        <v>0</v>
      </c>
    </row>
    <row r="55" spans="1:6" x14ac:dyDescent="0.2">
      <c r="A55" s="79" t="s">
        <v>287</v>
      </c>
      <c r="B55" s="39" t="s">
        <v>0</v>
      </c>
      <c r="C55" s="39">
        <v>72000</v>
      </c>
      <c r="D55" s="39">
        <v>68570.64</v>
      </c>
      <c r="E55" s="91">
        <v>0</v>
      </c>
      <c r="F55" s="91">
        <v>95.24</v>
      </c>
    </row>
    <row r="56" spans="1:6" x14ac:dyDescent="0.2">
      <c r="A56" t="s">
        <v>425</v>
      </c>
      <c r="B56" s="37" t="s">
        <v>0</v>
      </c>
      <c r="C56" s="37" t="s">
        <v>0</v>
      </c>
      <c r="D56" s="37">
        <v>29996.86</v>
      </c>
      <c r="E56" s="92">
        <v>0</v>
      </c>
      <c r="F56" s="92">
        <v>0</v>
      </c>
    </row>
    <row r="57" spans="1:6" x14ac:dyDescent="0.2">
      <c r="A57" t="s">
        <v>426</v>
      </c>
      <c r="B57" s="37" t="s">
        <v>0</v>
      </c>
      <c r="C57" s="37" t="s">
        <v>0</v>
      </c>
      <c r="D57" s="37">
        <v>38573.78</v>
      </c>
      <c r="E57" s="92">
        <v>0</v>
      </c>
      <c r="F57" s="92">
        <v>0</v>
      </c>
    </row>
    <row r="58" spans="1:6" x14ac:dyDescent="0.2">
      <c r="A58" s="79" t="s">
        <v>291</v>
      </c>
      <c r="B58" s="39" t="s">
        <v>0</v>
      </c>
      <c r="C58" s="39">
        <v>1050000</v>
      </c>
      <c r="D58" s="39">
        <v>659437.5</v>
      </c>
      <c r="E58" s="91">
        <v>0</v>
      </c>
      <c r="F58" s="91">
        <v>62.8</v>
      </c>
    </row>
    <row r="59" spans="1:6" x14ac:dyDescent="0.2">
      <c r="A59" t="s">
        <v>427</v>
      </c>
      <c r="B59" s="37" t="s">
        <v>0</v>
      </c>
      <c r="C59" s="37" t="s">
        <v>0</v>
      </c>
      <c r="D59" s="37">
        <v>659437.5</v>
      </c>
      <c r="E59" s="92">
        <v>0</v>
      </c>
      <c r="F59" s="92">
        <v>0</v>
      </c>
    </row>
    <row r="60" spans="1:6" x14ac:dyDescent="0.2">
      <c r="A60" s="79" t="s">
        <v>29</v>
      </c>
      <c r="B60" s="39">
        <v>477726.79</v>
      </c>
      <c r="C60" s="39">
        <v>503000</v>
      </c>
      <c r="D60" s="39">
        <v>703221.46</v>
      </c>
      <c r="E60" s="91">
        <v>147.19999999999999</v>
      </c>
      <c r="F60" s="91">
        <v>139.81</v>
      </c>
    </row>
    <row r="61" spans="1:6" x14ac:dyDescent="0.2">
      <c r="A61" s="79" t="s">
        <v>30</v>
      </c>
      <c r="B61" s="39">
        <v>3228.33</v>
      </c>
      <c r="C61" s="39">
        <v>5000</v>
      </c>
      <c r="D61" s="39">
        <v>3464.64</v>
      </c>
      <c r="E61" s="91">
        <v>107.32</v>
      </c>
      <c r="F61" s="91">
        <v>69.290000000000006</v>
      </c>
    </row>
    <row r="62" spans="1:6" x14ac:dyDescent="0.2">
      <c r="A62" t="s">
        <v>292</v>
      </c>
      <c r="B62" s="37">
        <v>3228.33</v>
      </c>
      <c r="C62" s="37" t="s">
        <v>0</v>
      </c>
      <c r="D62" s="37">
        <v>3464.64</v>
      </c>
      <c r="E62" s="92">
        <v>107.32</v>
      </c>
      <c r="F62" s="92">
        <v>0</v>
      </c>
    </row>
    <row r="63" spans="1:6" x14ac:dyDescent="0.2">
      <c r="A63" s="79" t="s">
        <v>31</v>
      </c>
      <c r="B63" s="39">
        <v>474498.46</v>
      </c>
      <c r="C63" s="39">
        <v>498000</v>
      </c>
      <c r="D63" s="39">
        <v>699756.82</v>
      </c>
      <c r="E63" s="91">
        <v>147.47</v>
      </c>
      <c r="F63" s="91">
        <v>140.51</v>
      </c>
    </row>
    <row r="64" spans="1:6" x14ac:dyDescent="0.2">
      <c r="A64" t="s">
        <v>32</v>
      </c>
      <c r="B64" s="37">
        <v>10545.04</v>
      </c>
      <c r="C64" s="37" t="s">
        <v>0</v>
      </c>
      <c r="D64" s="37">
        <v>40132.400000000001</v>
      </c>
      <c r="E64" s="92">
        <v>380.58</v>
      </c>
      <c r="F64" s="92">
        <v>0</v>
      </c>
    </row>
    <row r="65" spans="1:8" x14ac:dyDescent="0.2">
      <c r="A65" t="s">
        <v>33</v>
      </c>
      <c r="B65" s="37">
        <v>24990</v>
      </c>
      <c r="C65" s="37" t="s">
        <v>0</v>
      </c>
      <c r="D65" s="37">
        <v>15182.4</v>
      </c>
      <c r="E65" s="92">
        <v>60.75</v>
      </c>
      <c r="F65" s="92">
        <v>0</v>
      </c>
    </row>
    <row r="66" spans="1:8" x14ac:dyDescent="0.2">
      <c r="A66" t="s">
        <v>34</v>
      </c>
      <c r="B66" s="37">
        <v>438963.42</v>
      </c>
      <c r="C66" s="37" t="s">
        <v>0</v>
      </c>
      <c r="D66" s="37">
        <v>644442.02</v>
      </c>
      <c r="E66" s="92">
        <v>146.81</v>
      </c>
      <c r="F66" s="92">
        <v>0</v>
      </c>
    </row>
    <row r="67" spans="1:8" x14ac:dyDescent="0.2">
      <c r="A67" s="79" t="s">
        <v>35</v>
      </c>
      <c r="B67" s="39">
        <v>1422353.72</v>
      </c>
      <c r="C67" s="39">
        <v>1502000</v>
      </c>
      <c r="D67" s="39">
        <v>1379737.35</v>
      </c>
      <c r="E67" s="91">
        <v>97</v>
      </c>
      <c r="F67" s="91">
        <v>91.86</v>
      </c>
    </row>
    <row r="68" spans="1:8" x14ac:dyDescent="0.2">
      <c r="A68" s="79" t="s">
        <v>36</v>
      </c>
      <c r="B68" s="39">
        <v>9616.16</v>
      </c>
      <c r="C68" s="39">
        <v>50000</v>
      </c>
      <c r="D68" s="39">
        <v>5431.75</v>
      </c>
      <c r="E68" s="91">
        <v>56.49</v>
      </c>
      <c r="F68" s="91">
        <v>10.86</v>
      </c>
    </row>
    <row r="69" spans="1:8" x14ac:dyDescent="0.2">
      <c r="A69" t="s">
        <v>37</v>
      </c>
      <c r="B69" s="37">
        <v>9616.16</v>
      </c>
      <c r="C69" s="37" t="s">
        <v>0</v>
      </c>
      <c r="D69" s="37">
        <v>5431.75</v>
      </c>
      <c r="E69" s="92">
        <v>56.49</v>
      </c>
      <c r="F69" s="92">
        <v>0</v>
      </c>
    </row>
    <row r="70" spans="1:8" x14ac:dyDescent="0.2">
      <c r="A70" s="79" t="s">
        <v>38</v>
      </c>
      <c r="B70" s="39">
        <v>1402421.17</v>
      </c>
      <c r="C70" s="39">
        <v>1412000</v>
      </c>
      <c r="D70" s="39">
        <v>1374305.6</v>
      </c>
      <c r="E70" s="91">
        <v>98</v>
      </c>
      <c r="F70" s="91">
        <v>97.33</v>
      </c>
    </row>
    <row r="71" spans="1:8" x14ac:dyDescent="0.2">
      <c r="A71" t="s">
        <v>39</v>
      </c>
      <c r="B71" s="37">
        <v>4672.6499999999996</v>
      </c>
      <c r="C71" s="37" t="s">
        <v>0</v>
      </c>
      <c r="D71" s="37">
        <v>1497.58</v>
      </c>
      <c r="E71" s="92">
        <v>32.049999999999997</v>
      </c>
      <c r="F71" s="92">
        <v>0</v>
      </c>
    </row>
    <row r="72" spans="1:8" x14ac:dyDescent="0.2">
      <c r="A72" t="s">
        <v>40</v>
      </c>
      <c r="B72" s="37">
        <v>1357505.03</v>
      </c>
      <c r="C72" s="37" t="s">
        <v>0</v>
      </c>
      <c r="D72" s="37">
        <v>1249036.8700000001</v>
      </c>
      <c r="E72" s="92">
        <v>92.01</v>
      </c>
      <c r="F72" s="92">
        <v>0</v>
      </c>
    </row>
    <row r="73" spans="1:8" x14ac:dyDescent="0.2">
      <c r="A73" t="s">
        <v>41</v>
      </c>
      <c r="B73" s="37">
        <v>40243.49</v>
      </c>
      <c r="C73" s="37" t="s">
        <v>0</v>
      </c>
      <c r="D73" s="37">
        <v>123771.15</v>
      </c>
      <c r="E73" s="92">
        <v>307.56</v>
      </c>
      <c r="F73" s="92">
        <v>0</v>
      </c>
    </row>
    <row r="74" spans="1:8" x14ac:dyDescent="0.2">
      <c r="A74" s="79" t="s">
        <v>42</v>
      </c>
      <c r="B74" s="39">
        <v>10316.39</v>
      </c>
      <c r="C74" s="39">
        <v>40000</v>
      </c>
      <c r="D74" s="39" t="s">
        <v>0</v>
      </c>
      <c r="E74" s="91">
        <v>0</v>
      </c>
      <c r="F74" s="91">
        <v>0</v>
      </c>
    </row>
    <row r="75" spans="1:8" x14ac:dyDescent="0.2">
      <c r="A75" t="s">
        <v>43</v>
      </c>
      <c r="B75" s="37">
        <v>10316.39</v>
      </c>
      <c r="C75" s="37" t="s">
        <v>0</v>
      </c>
      <c r="D75" s="37" t="s">
        <v>0</v>
      </c>
      <c r="E75" s="92">
        <v>0</v>
      </c>
      <c r="F75" s="92">
        <v>0</v>
      </c>
    </row>
    <row r="76" spans="1:8" x14ac:dyDescent="0.2">
      <c r="A76" s="12"/>
      <c r="B76" s="1"/>
      <c r="C76" s="1"/>
      <c r="D76" s="1"/>
      <c r="E76" s="94"/>
      <c r="F76" s="94"/>
    </row>
    <row r="77" spans="1:8" x14ac:dyDescent="0.2">
      <c r="A77" s="18" t="s">
        <v>10</v>
      </c>
      <c r="B77" s="32">
        <v>0</v>
      </c>
      <c r="C77" s="31" t="s">
        <v>11</v>
      </c>
      <c r="D77" s="32">
        <v>0</v>
      </c>
      <c r="E77" s="95"/>
      <c r="F77" s="95" t="s">
        <v>12</v>
      </c>
    </row>
    <row r="78" spans="1:8" x14ac:dyDescent="0.2">
      <c r="A78" s="19"/>
      <c r="B78" s="54"/>
      <c r="C78" s="55"/>
      <c r="D78" s="54"/>
      <c r="E78" s="96"/>
      <c r="F78" s="96"/>
    </row>
    <row r="79" spans="1:8" x14ac:dyDescent="0.2">
      <c r="A79" s="13" t="s">
        <v>236</v>
      </c>
      <c r="B79" s="151">
        <f>B80+B132</f>
        <v>8466808.5800000001</v>
      </c>
      <c r="C79" s="30">
        <f>C80+C132</f>
        <v>10456105.190000001</v>
      </c>
      <c r="D79" s="30">
        <f>D80+D132</f>
        <v>8651103.9100000001</v>
      </c>
      <c r="E79" s="93">
        <f>D79/B79</f>
        <v>1.0217668001182094</v>
      </c>
      <c r="F79" s="93">
        <f>D79/C79</f>
        <v>0.8273734581662141</v>
      </c>
      <c r="H79" s="44"/>
    </row>
    <row r="80" spans="1:8" x14ac:dyDescent="0.2">
      <c r="A80" s="79" t="s">
        <v>14</v>
      </c>
      <c r="B80" s="100">
        <v>4049951.28</v>
      </c>
      <c r="C80" s="39">
        <v>5940316.9800000004</v>
      </c>
      <c r="D80" s="39">
        <v>4751891.0199999996</v>
      </c>
      <c r="E80" s="91">
        <v>117.22</v>
      </c>
      <c r="F80" s="91">
        <v>79.989999999999995</v>
      </c>
    </row>
    <row r="81" spans="1:6" x14ac:dyDescent="0.2">
      <c r="A81" s="79" t="s">
        <v>44</v>
      </c>
      <c r="B81" s="100">
        <v>624047.39</v>
      </c>
      <c r="C81" s="39">
        <v>909000</v>
      </c>
      <c r="D81" s="39">
        <v>710469.35</v>
      </c>
      <c r="E81" s="91">
        <v>113.85</v>
      </c>
      <c r="F81" s="91">
        <v>78.16</v>
      </c>
    </row>
    <row r="82" spans="1:6" x14ac:dyDescent="0.2">
      <c r="A82" s="79" t="s">
        <v>45</v>
      </c>
      <c r="B82" s="100">
        <v>498152.3</v>
      </c>
      <c r="C82" s="39">
        <v>663900</v>
      </c>
      <c r="D82" s="39">
        <v>560871.43000000005</v>
      </c>
      <c r="E82" s="91">
        <v>112.59</v>
      </c>
      <c r="F82" s="91">
        <v>84.48</v>
      </c>
    </row>
    <row r="83" spans="1:6" x14ac:dyDescent="0.2">
      <c r="A83" t="s">
        <v>46</v>
      </c>
      <c r="B83" s="127">
        <v>498152.3</v>
      </c>
      <c r="C83" s="37" t="s">
        <v>0</v>
      </c>
      <c r="D83" s="37">
        <v>560871.43000000005</v>
      </c>
      <c r="E83" s="92">
        <v>112.59</v>
      </c>
      <c r="F83" s="92">
        <v>0</v>
      </c>
    </row>
    <row r="84" spans="1:6" x14ac:dyDescent="0.2">
      <c r="A84" s="79" t="s">
        <v>47</v>
      </c>
      <c r="B84" s="100">
        <v>43700</v>
      </c>
      <c r="C84" s="39">
        <v>51000</v>
      </c>
      <c r="D84" s="39">
        <v>57054.16</v>
      </c>
      <c r="E84" s="91">
        <v>130.56</v>
      </c>
      <c r="F84" s="91">
        <v>111.87</v>
      </c>
    </row>
    <row r="85" spans="1:6" x14ac:dyDescent="0.2">
      <c r="A85" t="s">
        <v>48</v>
      </c>
      <c r="B85" s="127">
        <v>43700</v>
      </c>
      <c r="C85" s="37" t="s">
        <v>0</v>
      </c>
      <c r="D85" s="37">
        <v>57054.16</v>
      </c>
      <c r="E85" s="92">
        <v>130.56</v>
      </c>
      <c r="F85" s="92">
        <v>0</v>
      </c>
    </row>
    <row r="86" spans="1:6" x14ac:dyDescent="0.2">
      <c r="A86" s="79" t="s">
        <v>49</v>
      </c>
      <c r="B86" s="100">
        <v>82195.09</v>
      </c>
      <c r="C86" s="39">
        <v>194100</v>
      </c>
      <c r="D86" s="39">
        <v>92543.76</v>
      </c>
      <c r="E86" s="91">
        <v>112.59</v>
      </c>
      <c r="F86" s="91">
        <v>47.68</v>
      </c>
    </row>
    <row r="87" spans="1:6" x14ac:dyDescent="0.2">
      <c r="A87" t="s">
        <v>50</v>
      </c>
      <c r="B87" s="127">
        <v>82195.09</v>
      </c>
      <c r="C87" s="37" t="s">
        <v>0</v>
      </c>
      <c r="D87" s="37">
        <v>92543.76</v>
      </c>
      <c r="E87" s="92">
        <v>112.59</v>
      </c>
      <c r="F87" s="92">
        <v>0</v>
      </c>
    </row>
    <row r="88" spans="1:6" x14ac:dyDescent="0.2">
      <c r="A88" s="79" t="s">
        <v>51</v>
      </c>
      <c r="B88" s="100">
        <v>1439459.46</v>
      </c>
      <c r="C88" s="39">
        <v>2190555.59</v>
      </c>
      <c r="D88" s="39">
        <v>1499974.86</v>
      </c>
      <c r="E88" s="91">
        <v>103.92</v>
      </c>
      <c r="F88" s="91">
        <v>68.47</v>
      </c>
    </row>
    <row r="89" spans="1:6" x14ac:dyDescent="0.2">
      <c r="A89" s="79" t="s">
        <v>52</v>
      </c>
      <c r="B89" s="100">
        <v>71180.2</v>
      </c>
      <c r="C89" s="39">
        <v>111000</v>
      </c>
      <c r="D89" s="39">
        <v>71051.679999999993</v>
      </c>
      <c r="E89" s="91">
        <v>99.82</v>
      </c>
      <c r="F89" s="91">
        <v>64.010000000000005</v>
      </c>
    </row>
    <row r="90" spans="1:6" x14ac:dyDescent="0.2">
      <c r="A90" t="s">
        <v>53</v>
      </c>
      <c r="B90" s="127">
        <v>3434</v>
      </c>
      <c r="C90" s="37" t="s">
        <v>0</v>
      </c>
      <c r="D90" s="37">
        <v>1298</v>
      </c>
      <c r="E90" s="92">
        <v>37.799999999999997</v>
      </c>
      <c r="F90" s="92">
        <v>0</v>
      </c>
    </row>
    <row r="91" spans="1:6" x14ac:dyDescent="0.2">
      <c r="A91" t="s">
        <v>54</v>
      </c>
      <c r="B91" s="127">
        <v>66086.2</v>
      </c>
      <c r="C91" s="37" t="s">
        <v>0</v>
      </c>
      <c r="D91" s="37">
        <v>69753.679999999993</v>
      </c>
      <c r="E91" s="92">
        <v>105.55</v>
      </c>
      <c r="F91" s="92">
        <v>0</v>
      </c>
    </row>
    <row r="92" spans="1:6" x14ac:dyDescent="0.2">
      <c r="A92" t="s">
        <v>55</v>
      </c>
      <c r="B92" s="127">
        <v>1660</v>
      </c>
      <c r="C92" s="37" t="s">
        <v>0</v>
      </c>
      <c r="D92" s="37" t="s">
        <v>0</v>
      </c>
      <c r="E92" s="92">
        <v>0</v>
      </c>
      <c r="F92" s="92">
        <v>0</v>
      </c>
    </row>
    <row r="93" spans="1:6" x14ac:dyDescent="0.2">
      <c r="A93" s="79" t="s">
        <v>56</v>
      </c>
      <c r="B93" s="100">
        <v>255215.78</v>
      </c>
      <c r="C93" s="39">
        <v>380000</v>
      </c>
      <c r="D93" s="39">
        <v>334473.17</v>
      </c>
      <c r="E93" s="91">
        <v>129.03</v>
      </c>
      <c r="F93" s="91">
        <v>88.02</v>
      </c>
    </row>
    <row r="94" spans="1:6" x14ac:dyDescent="0.2">
      <c r="A94" t="s">
        <v>57</v>
      </c>
      <c r="B94" s="127">
        <v>8462.49</v>
      </c>
      <c r="C94" s="37" t="s">
        <v>0</v>
      </c>
      <c r="D94" s="37">
        <v>10451.030000000001</v>
      </c>
      <c r="E94" s="92">
        <v>123.5</v>
      </c>
      <c r="F94" s="92">
        <v>0</v>
      </c>
    </row>
    <row r="95" spans="1:6" x14ac:dyDescent="0.2">
      <c r="A95" t="s">
        <v>58</v>
      </c>
      <c r="B95" s="127">
        <v>219686.69</v>
      </c>
      <c r="C95" s="37" t="s">
        <v>0</v>
      </c>
      <c r="D95" s="37">
        <v>250974.6</v>
      </c>
      <c r="E95" s="92">
        <v>117.45</v>
      </c>
      <c r="F95" s="92">
        <v>0</v>
      </c>
    </row>
    <row r="96" spans="1:6" x14ac:dyDescent="0.2">
      <c r="A96" t="s">
        <v>59</v>
      </c>
      <c r="B96" s="37">
        <v>28890.89</v>
      </c>
      <c r="C96" s="37" t="s">
        <v>0</v>
      </c>
      <c r="D96" s="37">
        <v>69017.039999999994</v>
      </c>
      <c r="E96" s="92">
        <v>238.89</v>
      </c>
      <c r="F96" s="92">
        <v>0</v>
      </c>
    </row>
    <row r="97" spans="1:6" x14ac:dyDescent="0.2">
      <c r="A97" t="s">
        <v>60</v>
      </c>
      <c r="B97" s="37">
        <v>8175.71</v>
      </c>
      <c r="C97" s="37" t="s">
        <v>0</v>
      </c>
      <c r="D97" s="37">
        <v>4030.5</v>
      </c>
      <c r="E97" s="92">
        <v>49.3</v>
      </c>
      <c r="F97" s="92">
        <v>0</v>
      </c>
    </row>
    <row r="98" spans="1:6" x14ac:dyDescent="0.2">
      <c r="A98" s="79" t="s">
        <v>61</v>
      </c>
      <c r="B98" s="39">
        <v>705094.04</v>
      </c>
      <c r="C98" s="39">
        <v>1230450</v>
      </c>
      <c r="D98" s="39">
        <v>712991.35</v>
      </c>
      <c r="E98" s="91">
        <v>101.12</v>
      </c>
      <c r="F98" s="91">
        <v>57.95</v>
      </c>
    </row>
    <row r="99" spans="1:6" x14ac:dyDescent="0.2">
      <c r="A99" t="s">
        <v>62</v>
      </c>
      <c r="B99" s="37">
        <v>10799.65</v>
      </c>
      <c r="C99" s="37" t="s">
        <v>0</v>
      </c>
      <c r="D99" s="37">
        <v>11631.64</v>
      </c>
      <c r="E99" s="92">
        <v>107.7</v>
      </c>
      <c r="F99" s="92">
        <v>0</v>
      </c>
    </row>
    <row r="100" spans="1:6" x14ac:dyDescent="0.2">
      <c r="A100" t="s">
        <v>63</v>
      </c>
      <c r="B100" s="37">
        <v>418556.82</v>
      </c>
      <c r="C100" s="37" t="s">
        <v>0</v>
      </c>
      <c r="D100" s="37">
        <v>496832.15</v>
      </c>
      <c r="E100" s="92">
        <v>118.7</v>
      </c>
      <c r="F100" s="92">
        <v>0</v>
      </c>
    </row>
    <row r="101" spans="1:6" x14ac:dyDescent="0.2">
      <c r="A101" t="s">
        <v>64</v>
      </c>
      <c r="B101" s="37">
        <v>7993.75</v>
      </c>
      <c r="C101" s="37" t="s">
        <v>0</v>
      </c>
      <c r="D101" s="37">
        <v>13342.5</v>
      </c>
      <c r="E101" s="92">
        <v>166.91</v>
      </c>
      <c r="F101" s="92">
        <v>0</v>
      </c>
    </row>
    <row r="102" spans="1:6" x14ac:dyDescent="0.2">
      <c r="A102" t="s">
        <v>65</v>
      </c>
      <c r="B102" s="37">
        <v>90449.78</v>
      </c>
      <c r="C102" s="37" t="s">
        <v>0</v>
      </c>
      <c r="D102" s="37">
        <v>108533.63</v>
      </c>
      <c r="E102" s="92">
        <v>119.99</v>
      </c>
      <c r="F102" s="92">
        <v>0</v>
      </c>
    </row>
    <row r="103" spans="1:6" x14ac:dyDescent="0.2">
      <c r="A103" t="s">
        <v>66</v>
      </c>
      <c r="B103" s="37">
        <v>64451.25</v>
      </c>
      <c r="C103" s="37" t="s">
        <v>0</v>
      </c>
      <c r="D103" s="37">
        <v>34855.300000000003</v>
      </c>
      <c r="E103" s="92">
        <v>54.08</v>
      </c>
      <c r="F103" s="92">
        <v>0</v>
      </c>
    </row>
    <row r="104" spans="1:6" x14ac:dyDescent="0.2">
      <c r="A104" t="s">
        <v>67</v>
      </c>
      <c r="B104" s="37">
        <v>112842.79</v>
      </c>
      <c r="C104" s="37" t="s">
        <v>0</v>
      </c>
      <c r="D104" s="37">
        <v>47796.13</v>
      </c>
      <c r="E104" s="92">
        <v>42.36</v>
      </c>
      <c r="F104" s="92">
        <v>0</v>
      </c>
    </row>
    <row r="105" spans="1:6" x14ac:dyDescent="0.2">
      <c r="A105" s="79" t="s">
        <v>68</v>
      </c>
      <c r="B105" s="39">
        <v>407969.44</v>
      </c>
      <c r="C105" s="39">
        <v>469105.59</v>
      </c>
      <c r="D105" s="39">
        <v>381458.66</v>
      </c>
      <c r="E105" s="91">
        <v>93.5</v>
      </c>
      <c r="F105" s="91">
        <v>81.319999999999993</v>
      </c>
    </row>
    <row r="106" spans="1:6" x14ac:dyDescent="0.2">
      <c r="A106" t="s">
        <v>69</v>
      </c>
      <c r="B106" s="37">
        <v>380495.4</v>
      </c>
      <c r="C106" s="37" t="s">
        <v>0</v>
      </c>
      <c r="D106" s="37">
        <v>337887.83</v>
      </c>
      <c r="E106" s="92">
        <v>88.8</v>
      </c>
      <c r="F106" s="92">
        <v>0</v>
      </c>
    </row>
    <row r="107" spans="1:6" x14ac:dyDescent="0.2">
      <c r="A107" t="s">
        <v>70</v>
      </c>
      <c r="B107" s="37">
        <v>18552.16</v>
      </c>
      <c r="C107" s="37" t="s">
        <v>0</v>
      </c>
      <c r="D107" s="37">
        <v>37644.639999999999</v>
      </c>
      <c r="E107" s="92">
        <v>202.91</v>
      </c>
      <c r="F107" s="92">
        <v>0</v>
      </c>
    </row>
    <row r="108" spans="1:6" x14ac:dyDescent="0.2">
      <c r="A108" t="s">
        <v>71</v>
      </c>
      <c r="B108" s="37">
        <v>7749.88</v>
      </c>
      <c r="C108" s="37" t="s">
        <v>0</v>
      </c>
      <c r="D108" s="37">
        <v>3624.94</v>
      </c>
      <c r="E108" s="92">
        <v>46.77</v>
      </c>
      <c r="F108" s="92">
        <v>0</v>
      </c>
    </row>
    <row r="109" spans="1:6" x14ac:dyDescent="0.2">
      <c r="A109" t="s">
        <v>72</v>
      </c>
      <c r="B109" s="37">
        <v>1172</v>
      </c>
      <c r="C109" s="37" t="s">
        <v>0</v>
      </c>
      <c r="D109" s="37">
        <v>2301.25</v>
      </c>
      <c r="E109" s="92">
        <v>196.35</v>
      </c>
      <c r="F109" s="92">
        <v>0</v>
      </c>
    </row>
    <row r="110" spans="1:6" x14ac:dyDescent="0.2">
      <c r="A110" s="79" t="s">
        <v>73</v>
      </c>
      <c r="B110" s="39">
        <v>136699.5</v>
      </c>
      <c r="C110" s="39">
        <v>85000</v>
      </c>
      <c r="D110" s="39">
        <v>86696.09</v>
      </c>
      <c r="E110" s="91">
        <v>63.42</v>
      </c>
      <c r="F110" s="91">
        <v>102</v>
      </c>
    </row>
    <row r="111" spans="1:6" x14ac:dyDescent="0.2">
      <c r="A111" s="79" t="s">
        <v>74</v>
      </c>
      <c r="B111" s="39">
        <v>136699.5</v>
      </c>
      <c r="C111" s="39">
        <v>85000</v>
      </c>
      <c r="D111" s="39">
        <v>86696.09</v>
      </c>
      <c r="E111" s="91">
        <v>63.42</v>
      </c>
      <c r="F111" s="91">
        <v>102</v>
      </c>
    </row>
    <row r="112" spans="1:6" x14ac:dyDescent="0.2">
      <c r="A112" t="s">
        <v>75</v>
      </c>
      <c r="B112" s="37">
        <v>20916.580000000002</v>
      </c>
      <c r="C112" s="37" t="s">
        <v>0</v>
      </c>
      <c r="D112" s="37">
        <v>23569.99</v>
      </c>
      <c r="E112" s="92">
        <v>112.69</v>
      </c>
      <c r="F112" s="92">
        <v>0</v>
      </c>
    </row>
    <row r="113" spans="1:6" x14ac:dyDescent="0.2">
      <c r="A113" t="s">
        <v>76</v>
      </c>
      <c r="B113" s="37">
        <v>115782.92</v>
      </c>
      <c r="C113" s="37" t="s">
        <v>0</v>
      </c>
      <c r="D113" s="37">
        <v>63126.1</v>
      </c>
      <c r="E113" s="92">
        <v>54.52</v>
      </c>
      <c r="F113" s="92">
        <v>0</v>
      </c>
    </row>
    <row r="114" spans="1:6" x14ac:dyDescent="0.2">
      <c r="A114" s="79" t="s">
        <v>77</v>
      </c>
      <c r="B114" s="39">
        <v>141290.54999999999</v>
      </c>
      <c r="C114" s="39">
        <v>150000</v>
      </c>
      <c r="D114" s="39">
        <v>127674.3</v>
      </c>
      <c r="E114" s="91">
        <v>90.36</v>
      </c>
      <c r="F114" s="91">
        <v>85.12</v>
      </c>
    </row>
    <row r="115" spans="1:6" x14ac:dyDescent="0.2">
      <c r="A115" s="79" t="s">
        <v>293</v>
      </c>
      <c r="B115" s="39">
        <v>141290.54999999999</v>
      </c>
      <c r="C115" s="39">
        <v>150000</v>
      </c>
      <c r="D115" s="39">
        <v>127674.3</v>
      </c>
      <c r="E115" s="91">
        <v>90.36</v>
      </c>
      <c r="F115" s="91">
        <v>85.12</v>
      </c>
    </row>
    <row r="116" spans="1:6" x14ac:dyDescent="0.2">
      <c r="A116" t="s">
        <v>78</v>
      </c>
      <c r="B116" s="37">
        <v>141290.54999999999</v>
      </c>
      <c r="C116" s="37" t="s">
        <v>0</v>
      </c>
      <c r="D116" s="37">
        <v>127674.3</v>
      </c>
      <c r="E116" s="92">
        <v>90.36</v>
      </c>
      <c r="F116" s="92">
        <v>0</v>
      </c>
    </row>
    <row r="117" spans="1:6" x14ac:dyDescent="0.2">
      <c r="A117" s="79" t="s">
        <v>79</v>
      </c>
      <c r="B117" s="39">
        <v>78467.38</v>
      </c>
      <c r="C117" s="39">
        <v>60000</v>
      </c>
      <c r="D117" s="39">
        <v>85871.17</v>
      </c>
      <c r="E117" s="91">
        <v>109.44</v>
      </c>
      <c r="F117" s="91">
        <v>143.12</v>
      </c>
    </row>
    <row r="118" spans="1:6" x14ac:dyDescent="0.2">
      <c r="A118" s="79" t="s">
        <v>80</v>
      </c>
      <c r="B118" s="39">
        <v>78467.38</v>
      </c>
      <c r="C118" s="39">
        <v>60000</v>
      </c>
      <c r="D118" s="39">
        <v>85871.17</v>
      </c>
      <c r="E118" s="91">
        <v>109.44</v>
      </c>
      <c r="F118" s="91">
        <v>143.12</v>
      </c>
    </row>
    <row r="119" spans="1:6" x14ac:dyDescent="0.2">
      <c r="A119" t="s">
        <v>81</v>
      </c>
      <c r="B119" s="37">
        <v>78467.38</v>
      </c>
      <c r="C119" s="37" t="s">
        <v>0</v>
      </c>
      <c r="D119" s="37">
        <v>49461.85</v>
      </c>
      <c r="E119" s="92">
        <v>63.03</v>
      </c>
      <c r="F119" s="92">
        <v>0</v>
      </c>
    </row>
    <row r="120" spans="1:6" x14ac:dyDescent="0.2">
      <c r="A120" t="s">
        <v>428</v>
      </c>
      <c r="B120" s="37" t="s">
        <v>0</v>
      </c>
      <c r="C120" s="37" t="s">
        <v>0</v>
      </c>
      <c r="D120" s="37">
        <v>36409.32</v>
      </c>
      <c r="E120" s="92">
        <v>0</v>
      </c>
      <c r="F120" s="92">
        <v>0</v>
      </c>
    </row>
    <row r="121" spans="1:6" x14ac:dyDescent="0.2">
      <c r="A121" s="79" t="s">
        <v>82</v>
      </c>
      <c r="B121" s="39">
        <v>1057706.48</v>
      </c>
      <c r="C121" s="39">
        <v>1528761.39</v>
      </c>
      <c r="D121" s="39">
        <v>1302439.81</v>
      </c>
      <c r="E121" s="91">
        <v>123.14</v>
      </c>
      <c r="F121" s="91">
        <v>85.2</v>
      </c>
    </row>
    <row r="122" spans="1:6" x14ac:dyDescent="0.2">
      <c r="A122" s="79" t="s">
        <v>83</v>
      </c>
      <c r="B122" s="39">
        <v>1057706.48</v>
      </c>
      <c r="C122" s="39">
        <v>1528761.39</v>
      </c>
      <c r="D122" s="39">
        <v>1302439.81</v>
      </c>
      <c r="E122" s="91">
        <v>123.14</v>
      </c>
      <c r="F122" s="91">
        <v>85.2</v>
      </c>
    </row>
    <row r="123" spans="1:6" x14ac:dyDescent="0.2">
      <c r="A123" t="s">
        <v>84</v>
      </c>
      <c r="B123" s="37">
        <v>348611.09</v>
      </c>
      <c r="C123" s="37" t="s">
        <v>0</v>
      </c>
      <c r="D123" s="37">
        <v>351562.89</v>
      </c>
      <c r="E123" s="92">
        <v>100.85</v>
      </c>
      <c r="F123" s="92">
        <v>0</v>
      </c>
    </row>
    <row r="124" spans="1:6" x14ac:dyDescent="0.2">
      <c r="A124" t="s">
        <v>85</v>
      </c>
      <c r="B124" s="37">
        <v>709095.39</v>
      </c>
      <c r="C124" s="37" t="s">
        <v>0</v>
      </c>
      <c r="D124" s="37">
        <v>950876.92</v>
      </c>
      <c r="E124" s="92">
        <v>134.1</v>
      </c>
      <c r="F124" s="92">
        <v>0</v>
      </c>
    </row>
    <row r="125" spans="1:6" x14ac:dyDescent="0.2">
      <c r="A125" s="79" t="s">
        <v>86</v>
      </c>
      <c r="B125" s="39">
        <v>572280.52</v>
      </c>
      <c r="C125" s="39">
        <v>1017000</v>
      </c>
      <c r="D125" s="39">
        <v>938765.44</v>
      </c>
      <c r="E125" s="91">
        <v>164.04</v>
      </c>
      <c r="F125" s="91">
        <v>92.31</v>
      </c>
    </row>
    <row r="126" spans="1:6" x14ac:dyDescent="0.2">
      <c r="A126" s="79" t="s">
        <v>87</v>
      </c>
      <c r="B126" s="39">
        <v>515185.76</v>
      </c>
      <c r="C126" s="39">
        <v>747000</v>
      </c>
      <c r="D126" s="39">
        <v>693081.44</v>
      </c>
      <c r="E126" s="91">
        <v>134.53</v>
      </c>
      <c r="F126" s="91">
        <v>92.78</v>
      </c>
    </row>
    <row r="127" spans="1:6" x14ac:dyDescent="0.2">
      <c r="A127" t="s">
        <v>88</v>
      </c>
      <c r="B127" s="37">
        <v>515185.76</v>
      </c>
      <c r="C127" s="37" t="s">
        <v>0</v>
      </c>
      <c r="D127" s="37">
        <v>693081.44</v>
      </c>
      <c r="E127" s="92">
        <v>134.53</v>
      </c>
      <c r="F127" s="92">
        <v>0</v>
      </c>
    </row>
    <row r="128" spans="1:6" x14ac:dyDescent="0.2">
      <c r="A128" s="79" t="s">
        <v>89</v>
      </c>
      <c r="B128" s="39">
        <v>57094.76</v>
      </c>
      <c r="C128" s="39">
        <v>250000</v>
      </c>
      <c r="D128" s="39">
        <v>245684</v>
      </c>
      <c r="E128" s="91">
        <v>430.31</v>
      </c>
      <c r="F128" s="91">
        <v>98.27</v>
      </c>
    </row>
    <row r="129" spans="1:6" x14ac:dyDescent="0.2">
      <c r="A129" t="s">
        <v>90</v>
      </c>
      <c r="B129" s="37">
        <v>57094.76</v>
      </c>
      <c r="C129" s="37" t="s">
        <v>0</v>
      </c>
      <c r="D129" s="37">
        <v>245684</v>
      </c>
      <c r="E129" s="92">
        <v>430.31</v>
      </c>
      <c r="F129" s="92">
        <v>0</v>
      </c>
    </row>
    <row r="130" spans="1:6" x14ac:dyDescent="0.2">
      <c r="A130" s="79" t="s">
        <v>294</v>
      </c>
      <c r="B130" s="39" t="s">
        <v>0</v>
      </c>
      <c r="C130" s="39">
        <v>20000</v>
      </c>
      <c r="D130" s="39" t="s">
        <v>0</v>
      </c>
      <c r="E130" s="91">
        <v>0</v>
      </c>
      <c r="F130" s="91">
        <v>0</v>
      </c>
    </row>
    <row r="131" spans="1:6" x14ac:dyDescent="0.2">
      <c r="A131" s="12"/>
      <c r="B131" s="98"/>
      <c r="C131" s="98"/>
      <c r="D131" s="98"/>
      <c r="E131" s="97"/>
      <c r="F131" s="97"/>
    </row>
    <row r="132" spans="1:6" x14ac:dyDescent="0.2">
      <c r="A132" s="79" t="s">
        <v>15</v>
      </c>
      <c r="B132" s="39">
        <v>4416857.3</v>
      </c>
      <c r="C132" s="39">
        <v>4515788.21</v>
      </c>
      <c r="D132" s="39">
        <v>3899212.89</v>
      </c>
      <c r="E132" s="91">
        <v>88.28</v>
      </c>
      <c r="F132" s="91">
        <v>86.35</v>
      </c>
    </row>
    <row r="133" spans="1:6" x14ac:dyDescent="0.2">
      <c r="A133" s="79" t="s">
        <v>91</v>
      </c>
      <c r="B133" s="39">
        <v>3505763.86</v>
      </c>
      <c r="C133" s="39">
        <v>4099403.21</v>
      </c>
      <c r="D133" s="39">
        <v>3482827.89</v>
      </c>
      <c r="E133" s="91">
        <v>99.35</v>
      </c>
      <c r="F133" s="91">
        <v>84.96</v>
      </c>
    </row>
    <row r="134" spans="1:6" x14ac:dyDescent="0.2">
      <c r="A134" s="79" t="s">
        <v>92</v>
      </c>
      <c r="B134" s="39">
        <v>3108561.79</v>
      </c>
      <c r="C134" s="39">
        <v>3763168.89</v>
      </c>
      <c r="D134" s="39">
        <v>3219835.2</v>
      </c>
      <c r="E134" s="91">
        <v>103.58</v>
      </c>
      <c r="F134" s="91">
        <v>85.56</v>
      </c>
    </row>
    <row r="135" spans="1:6" x14ac:dyDescent="0.2">
      <c r="A135" t="s">
        <v>295</v>
      </c>
      <c r="B135" s="37">
        <v>1019909.07</v>
      </c>
      <c r="C135" s="37" t="s">
        <v>0</v>
      </c>
      <c r="D135" s="37">
        <v>1408710.27</v>
      </c>
      <c r="E135" s="92">
        <v>138.12</v>
      </c>
      <c r="F135" s="92">
        <v>0</v>
      </c>
    </row>
    <row r="136" spans="1:6" x14ac:dyDescent="0.2">
      <c r="A136" t="s">
        <v>93</v>
      </c>
      <c r="B136" s="37">
        <v>972842.25</v>
      </c>
      <c r="C136" s="37" t="s">
        <v>0</v>
      </c>
      <c r="D136" s="37">
        <v>574039.27</v>
      </c>
      <c r="E136" s="92">
        <v>59.01</v>
      </c>
      <c r="F136" s="92">
        <v>0</v>
      </c>
    </row>
    <row r="137" spans="1:6" x14ac:dyDescent="0.2">
      <c r="A137" t="s">
        <v>94</v>
      </c>
      <c r="B137" s="37">
        <v>1115810.47</v>
      </c>
      <c r="C137" s="37" t="s">
        <v>0</v>
      </c>
      <c r="D137" s="37">
        <v>1237085.6599999999</v>
      </c>
      <c r="E137" s="92">
        <v>110.87</v>
      </c>
      <c r="F137" s="92">
        <v>0</v>
      </c>
    </row>
    <row r="138" spans="1:6" x14ac:dyDescent="0.2">
      <c r="A138" s="79" t="s">
        <v>95</v>
      </c>
      <c r="B138" s="39">
        <v>397202.07</v>
      </c>
      <c r="C138" s="39">
        <v>268659.32</v>
      </c>
      <c r="D138" s="39">
        <v>211042.69</v>
      </c>
      <c r="E138" s="91">
        <v>53.13</v>
      </c>
      <c r="F138" s="91">
        <v>78.55</v>
      </c>
    </row>
    <row r="139" spans="1:6" x14ac:dyDescent="0.2">
      <c r="A139" t="s">
        <v>429</v>
      </c>
      <c r="B139" s="37" t="s">
        <v>0</v>
      </c>
      <c r="C139" s="37" t="s">
        <v>0</v>
      </c>
      <c r="D139" s="37">
        <v>69046.44</v>
      </c>
      <c r="E139" s="92">
        <v>0</v>
      </c>
      <c r="F139" s="92">
        <v>0</v>
      </c>
    </row>
    <row r="140" spans="1:6" x14ac:dyDescent="0.2">
      <c r="A140" t="s">
        <v>96</v>
      </c>
      <c r="B140" s="37">
        <v>19835.8</v>
      </c>
      <c r="C140" s="37" t="s">
        <v>0</v>
      </c>
      <c r="D140" s="37" t="s">
        <v>0</v>
      </c>
      <c r="E140" s="92">
        <v>0</v>
      </c>
      <c r="F140" s="92">
        <v>0</v>
      </c>
    </row>
    <row r="141" spans="1:6" x14ac:dyDescent="0.2">
      <c r="A141" t="s">
        <v>97</v>
      </c>
      <c r="B141" s="37">
        <v>377366.27</v>
      </c>
      <c r="C141" s="37" t="s">
        <v>0</v>
      </c>
      <c r="D141" s="37">
        <v>141996.25</v>
      </c>
      <c r="E141" s="92">
        <v>37.630000000000003</v>
      </c>
      <c r="F141" s="92">
        <v>0</v>
      </c>
    </row>
    <row r="142" spans="1:6" x14ac:dyDescent="0.2">
      <c r="A142" s="79" t="s">
        <v>430</v>
      </c>
      <c r="B142" s="39" t="s">
        <v>0</v>
      </c>
      <c r="C142" s="39">
        <v>67575</v>
      </c>
      <c r="D142" s="39">
        <v>51950</v>
      </c>
      <c r="E142" s="91">
        <v>0</v>
      </c>
      <c r="F142" s="91">
        <v>76.88</v>
      </c>
    </row>
    <row r="143" spans="1:6" x14ac:dyDescent="0.2">
      <c r="A143" t="s">
        <v>431</v>
      </c>
      <c r="B143" s="37" t="s">
        <v>0</v>
      </c>
      <c r="C143" s="37" t="s">
        <v>0</v>
      </c>
      <c r="D143" s="37">
        <v>37575</v>
      </c>
      <c r="E143" s="92">
        <v>0</v>
      </c>
      <c r="F143" s="92">
        <v>0</v>
      </c>
    </row>
    <row r="144" spans="1:6" x14ac:dyDescent="0.2">
      <c r="A144" t="s">
        <v>432</v>
      </c>
      <c r="B144" s="37" t="s">
        <v>0</v>
      </c>
      <c r="C144" s="37" t="s">
        <v>0</v>
      </c>
      <c r="D144" s="37">
        <v>14375</v>
      </c>
      <c r="E144" s="92">
        <v>0</v>
      </c>
      <c r="F144" s="92">
        <v>0</v>
      </c>
    </row>
    <row r="145" spans="1:6" x14ac:dyDescent="0.2">
      <c r="A145" s="79" t="s">
        <v>98</v>
      </c>
      <c r="B145" s="39">
        <v>911093.44</v>
      </c>
      <c r="C145" s="39">
        <v>416385</v>
      </c>
      <c r="D145" s="39">
        <v>416385</v>
      </c>
      <c r="E145" s="91">
        <v>45.7</v>
      </c>
      <c r="F145" s="91">
        <v>100</v>
      </c>
    </row>
    <row r="146" spans="1:6" x14ac:dyDescent="0.2">
      <c r="A146" s="79" t="s">
        <v>99</v>
      </c>
      <c r="B146" s="39">
        <v>911093.44</v>
      </c>
      <c r="C146" s="39">
        <v>416385</v>
      </c>
      <c r="D146" s="39">
        <v>416385</v>
      </c>
      <c r="E146" s="91">
        <v>45.7</v>
      </c>
      <c r="F146" s="91">
        <v>100</v>
      </c>
    </row>
    <row r="147" spans="1:6" x14ac:dyDescent="0.2">
      <c r="A147" t="s">
        <v>100</v>
      </c>
      <c r="B147" s="37">
        <v>911093.44</v>
      </c>
      <c r="C147" s="37" t="s">
        <v>0</v>
      </c>
      <c r="D147" s="37">
        <v>416385</v>
      </c>
      <c r="E147" s="92">
        <v>45.7</v>
      </c>
      <c r="F147" s="92">
        <v>0</v>
      </c>
    </row>
    <row r="148" spans="1:6" x14ac:dyDescent="0.2">
      <c r="B148" s="44"/>
    </row>
    <row r="149" spans="1:6" x14ac:dyDescent="0.2">
      <c r="A149" s="158" t="s">
        <v>235</v>
      </c>
      <c r="B149" s="158"/>
      <c r="C149" s="158"/>
      <c r="D149" s="158"/>
      <c r="E149" s="158"/>
      <c r="F149" s="158"/>
    </row>
    <row r="150" spans="1:6" x14ac:dyDescent="0.2">
      <c r="A150" s="159" t="s">
        <v>289</v>
      </c>
      <c r="B150" s="159"/>
      <c r="C150" s="159"/>
      <c r="D150" s="159"/>
      <c r="E150" s="159"/>
      <c r="F150" s="159"/>
    </row>
    <row r="151" spans="1:6" x14ac:dyDescent="0.2">
      <c r="A151" s="14" t="s">
        <v>276</v>
      </c>
      <c r="B151" s="14"/>
      <c r="C151" s="14"/>
      <c r="D151" s="14"/>
      <c r="E151" s="14"/>
      <c r="F151" s="14"/>
    </row>
    <row r="152" spans="1:6" x14ac:dyDescent="0.2">
      <c r="A152" s="89" t="s">
        <v>1</v>
      </c>
      <c r="B152" s="89" t="s">
        <v>418</v>
      </c>
      <c r="C152" s="89" t="s">
        <v>419</v>
      </c>
      <c r="D152" s="89" t="s">
        <v>2</v>
      </c>
      <c r="E152" s="89" t="s">
        <v>3</v>
      </c>
    </row>
    <row r="153" spans="1:6" x14ac:dyDescent="0.2">
      <c r="A153" s="89" t="s">
        <v>433</v>
      </c>
      <c r="B153" s="89" t="s">
        <v>6</v>
      </c>
      <c r="C153" s="89" t="s">
        <v>7</v>
      </c>
      <c r="D153" s="89" t="s">
        <v>8</v>
      </c>
      <c r="E153" s="89" t="s">
        <v>9</v>
      </c>
    </row>
    <row r="154" spans="1:6" x14ac:dyDescent="0.2">
      <c r="A154" s="71" t="s">
        <v>101</v>
      </c>
      <c r="B154" s="74">
        <v>10056105.189999999</v>
      </c>
      <c r="C154" s="74">
        <v>9945128.5199999996</v>
      </c>
      <c r="D154" s="99">
        <v>109.59</v>
      </c>
      <c r="E154" s="99">
        <v>98.9</v>
      </c>
    </row>
    <row r="155" spans="1:6" s="81" customFormat="1" x14ac:dyDescent="0.2">
      <c r="A155" s="82" t="s">
        <v>296</v>
      </c>
      <c r="B155" s="100">
        <v>2232105.19</v>
      </c>
      <c r="C155" s="100">
        <v>2803430.19</v>
      </c>
      <c r="D155" s="101">
        <v>41.61</v>
      </c>
      <c r="E155" s="101">
        <v>125.6</v>
      </c>
    </row>
    <row r="156" spans="1:6" s="81" customFormat="1" x14ac:dyDescent="0.2">
      <c r="A156" s="82" t="s">
        <v>297</v>
      </c>
      <c r="B156" s="100">
        <v>2232105.19</v>
      </c>
      <c r="C156" s="100">
        <v>2803430.19</v>
      </c>
      <c r="D156" s="101">
        <v>41.61</v>
      </c>
      <c r="E156" s="101">
        <v>125.6</v>
      </c>
    </row>
    <row r="157" spans="1:6" s="81" customFormat="1" x14ac:dyDescent="0.2">
      <c r="A157" s="82" t="s">
        <v>298</v>
      </c>
      <c r="B157" s="100">
        <v>1365000</v>
      </c>
      <c r="C157" s="100">
        <v>1255966.2</v>
      </c>
      <c r="D157" s="101">
        <v>90.87</v>
      </c>
      <c r="E157" s="101">
        <v>92.01</v>
      </c>
    </row>
    <row r="158" spans="1:6" s="81" customFormat="1" x14ac:dyDescent="0.2">
      <c r="A158" s="82" t="s">
        <v>299</v>
      </c>
      <c r="B158" s="100">
        <v>40000</v>
      </c>
      <c r="C158" s="100" t="s">
        <v>0</v>
      </c>
      <c r="D158" s="101">
        <v>0</v>
      </c>
      <c r="E158" s="101">
        <v>0</v>
      </c>
    </row>
    <row r="159" spans="1:6" s="81" customFormat="1" x14ac:dyDescent="0.2">
      <c r="A159" s="82" t="s">
        <v>300</v>
      </c>
      <c r="B159" s="100">
        <v>1250000</v>
      </c>
      <c r="C159" s="100">
        <v>1249036.8700000001</v>
      </c>
      <c r="D159" s="101">
        <v>92.01</v>
      </c>
      <c r="E159" s="101">
        <v>99.92</v>
      </c>
    </row>
    <row r="160" spans="1:6" s="81" customFormat="1" x14ac:dyDescent="0.2">
      <c r="A160" s="82" t="s">
        <v>301</v>
      </c>
      <c r="B160" s="100">
        <v>25000</v>
      </c>
      <c r="C160" s="100">
        <v>1497.58</v>
      </c>
      <c r="D160" s="101">
        <v>32.049999999999997</v>
      </c>
      <c r="E160" s="101">
        <v>5.99</v>
      </c>
    </row>
    <row r="161" spans="1:5" s="81" customFormat="1" x14ac:dyDescent="0.2">
      <c r="A161" s="82" t="s">
        <v>302</v>
      </c>
      <c r="B161" s="100">
        <v>50000</v>
      </c>
      <c r="C161" s="100">
        <v>5431.75</v>
      </c>
      <c r="D161" s="101">
        <v>56.49</v>
      </c>
      <c r="E161" s="101">
        <v>10.86</v>
      </c>
    </row>
    <row r="162" spans="1:5" s="81" customFormat="1" x14ac:dyDescent="0.2">
      <c r="A162" s="82" t="s">
        <v>303</v>
      </c>
      <c r="B162" s="100">
        <v>6459000</v>
      </c>
      <c r="C162" s="100">
        <v>5885732.1299999999</v>
      </c>
      <c r="D162" s="101">
        <v>615.89</v>
      </c>
      <c r="E162" s="101">
        <v>91.12</v>
      </c>
    </row>
    <row r="163" spans="1:5" s="81" customFormat="1" x14ac:dyDescent="0.2">
      <c r="A163" s="82" t="s">
        <v>304</v>
      </c>
      <c r="B163" s="100">
        <v>50000</v>
      </c>
      <c r="C163" s="100">
        <v>39730</v>
      </c>
      <c r="D163" s="101">
        <v>25.8</v>
      </c>
      <c r="E163" s="101">
        <v>79.459999999999994</v>
      </c>
    </row>
    <row r="164" spans="1:5" s="81" customFormat="1" x14ac:dyDescent="0.2">
      <c r="A164" s="82" t="s">
        <v>305</v>
      </c>
      <c r="B164" s="100">
        <v>4897000</v>
      </c>
      <c r="C164" s="100">
        <v>4798125.99</v>
      </c>
      <c r="D164" s="101">
        <v>3588.5</v>
      </c>
      <c r="E164" s="101">
        <v>97.98</v>
      </c>
    </row>
    <row r="165" spans="1:5" s="81" customFormat="1" x14ac:dyDescent="0.2">
      <c r="A165" s="82" t="s">
        <v>306</v>
      </c>
      <c r="B165" s="100">
        <v>240000</v>
      </c>
      <c r="C165" s="100">
        <v>200000</v>
      </c>
      <c r="D165" s="101">
        <v>77.569999999999993</v>
      </c>
      <c r="E165" s="101">
        <v>83.33</v>
      </c>
    </row>
    <row r="166" spans="1:5" s="81" customFormat="1" x14ac:dyDescent="0.2">
      <c r="A166" s="82" t="s">
        <v>307</v>
      </c>
      <c r="B166" s="100">
        <v>150000</v>
      </c>
      <c r="C166" s="100">
        <v>119868</v>
      </c>
      <c r="D166" s="101">
        <v>29.23</v>
      </c>
      <c r="E166" s="101">
        <v>79.91</v>
      </c>
    </row>
    <row r="167" spans="1:5" s="81" customFormat="1" x14ac:dyDescent="0.2">
      <c r="A167" s="82" t="s">
        <v>308</v>
      </c>
      <c r="B167" s="100">
        <v>650000</v>
      </c>
      <c r="C167" s="100" t="s">
        <v>0</v>
      </c>
      <c r="D167" s="101">
        <v>0</v>
      </c>
      <c r="E167" s="101">
        <v>0</v>
      </c>
    </row>
    <row r="168" spans="1:5" s="81" customFormat="1" x14ac:dyDescent="0.2">
      <c r="A168" s="82" t="s">
        <v>311</v>
      </c>
      <c r="B168" s="100">
        <v>30000</v>
      </c>
      <c r="C168" s="100">
        <v>29996.86</v>
      </c>
      <c r="D168" s="101">
        <v>0</v>
      </c>
      <c r="E168" s="101">
        <v>99.99</v>
      </c>
    </row>
    <row r="169" spans="1:5" s="81" customFormat="1" x14ac:dyDescent="0.2">
      <c r="A169" s="82" t="s">
        <v>309</v>
      </c>
      <c r="B169" s="100">
        <v>0</v>
      </c>
      <c r="C169" s="100">
        <v>38573.78</v>
      </c>
      <c r="D169" s="101">
        <v>0</v>
      </c>
      <c r="E169" s="101">
        <v>0</v>
      </c>
    </row>
    <row r="170" spans="1:5" s="81" customFormat="1" x14ac:dyDescent="0.2">
      <c r="A170" s="82" t="s">
        <v>434</v>
      </c>
      <c r="B170" s="100">
        <v>42000</v>
      </c>
      <c r="C170" s="100" t="s">
        <v>0</v>
      </c>
      <c r="D170" s="101">
        <v>0</v>
      </c>
      <c r="E170" s="101">
        <v>0</v>
      </c>
    </row>
    <row r="171" spans="1:5" s="81" customFormat="1" x14ac:dyDescent="0.2">
      <c r="A171" s="82" t="s">
        <v>310</v>
      </c>
      <c r="B171" s="100">
        <v>400000</v>
      </c>
      <c r="C171" s="100">
        <v>659437.5</v>
      </c>
      <c r="D171" s="101">
        <v>0</v>
      </c>
      <c r="E171" s="101">
        <v>164.86</v>
      </c>
    </row>
    <row r="172" spans="1:5" x14ac:dyDescent="0.2">
      <c r="A172" s="102" t="s">
        <v>0</v>
      </c>
      <c r="B172" s="102" t="s">
        <v>0</v>
      </c>
      <c r="C172" s="102" t="s">
        <v>0</v>
      </c>
      <c r="D172" s="102" t="s">
        <v>0</v>
      </c>
      <c r="E172" s="102" t="s">
        <v>0</v>
      </c>
    </row>
    <row r="173" spans="1:5" x14ac:dyDescent="0.2">
      <c r="A173" s="71" t="s">
        <v>102</v>
      </c>
      <c r="B173" s="74">
        <v>10456105.189999999</v>
      </c>
      <c r="C173" s="74">
        <v>8651103.9100000001</v>
      </c>
      <c r="D173" s="99">
        <v>102.13</v>
      </c>
      <c r="E173" s="99">
        <v>82.74</v>
      </c>
    </row>
    <row r="174" spans="1:5" s="81" customFormat="1" x14ac:dyDescent="0.2">
      <c r="A174" s="82" t="s">
        <v>296</v>
      </c>
      <c r="B174" s="100">
        <v>6076777.3300000001</v>
      </c>
      <c r="C174" s="100">
        <v>4653915.3499999996</v>
      </c>
      <c r="D174" s="101">
        <v>82.1</v>
      </c>
      <c r="E174" s="101">
        <v>76.59</v>
      </c>
    </row>
    <row r="175" spans="1:5" s="81" customFormat="1" x14ac:dyDescent="0.2">
      <c r="A175" s="82" t="s">
        <v>297</v>
      </c>
      <c r="B175" s="100">
        <v>6076777.3300000001</v>
      </c>
      <c r="C175" s="100">
        <v>4653915.3499999996</v>
      </c>
      <c r="D175" s="101">
        <v>82.1</v>
      </c>
      <c r="E175" s="101">
        <v>76.59</v>
      </c>
    </row>
    <row r="176" spans="1:5" s="81" customFormat="1" x14ac:dyDescent="0.2">
      <c r="A176" s="82" t="s">
        <v>298</v>
      </c>
      <c r="B176" s="100">
        <v>1290999.97</v>
      </c>
      <c r="C176" s="100">
        <v>1125826.8700000001</v>
      </c>
      <c r="D176" s="101">
        <v>289.64</v>
      </c>
      <c r="E176" s="101">
        <v>87.21</v>
      </c>
    </row>
    <row r="177" spans="1:6" s="81" customFormat="1" x14ac:dyDescent="0.2">
      <c r="A177" s="82" t="s">
        <v>299</v>
      </c>
      <c r="B177" s="100">
        <v>0</v>
      </c>
      <c r="C177" s="100" t="s">
        <v>0</v>
      </c>
      <c r="D177" s="101">
        <v>0</v>
      </c>
      <c r="E177" s="101">
        <v>0</v>
      </c>
    </row>
    <row r="178" spans="1:6" s="81" customFormat="1" x14ac:dyDescent="0.2">
      <c r="A178" s="82" t="s">
        <v>300</v>
      </c>
      <c r="B178" s="100">
        <v>1230999.97</v>
      </c>
      <c r="C178" s="100">
        <v>1068826.8700000001</v>
      </c>
      <c r="D178" s="101">
        <v>356.49</v>
      </c>
      <c r="E178" s="101">
        <v>86.83</v>
      </c>
    </row>
    <row r="179" spans="1:6" s="81" customFormat="1" x14ac:dyDescent="0.2">
      <c r="A179" s="82" t="s">
        <v>302</v>
      </c>
      <c r="B179" s="100">
        <v>60000</v>
      </c>
      <c r="C179" s="100">
        <v>57000</v>
      </c>
      <c r="D179" s="101">
        <v>116.33</v>
      </c>
      <c r="E179" s="101">
        <v>95</v>
      </c>
    </row>
    <row r="180" spans="1:6" s="81" customFormat="1" x14ac:dyDescent="0.2">
      <c r="A180" s="82" t="s">
        <v>303</v>
      </c>
      <c r="B180" s="100">
        <v>2688327.89</v>
      </c>
      <c r="C180" s="100">
        <v>2568032.4500000002</v>
      </c>
      <c r="D180" s="101">
        <v>106.42</v>
      </c>
      <c r="E180" s="101">
        <v>95.53</v>
      </c>
    </row>
    <row r="181" spans="1:6" s="81" customFormat="1" x14ac:dyDescent="0.2">
      <c r="A181" s="82" t="s">
        <v>304</v>
      </c>
      <c r="B181" s="100">
        <v>48850</v>
      </c>
      <c r="C181" s="100">
        <v>38850</v>
      </c>
      <c r="D181" s="101">
        <v>90.24</v>
      </c>
      <c r="E181" s="101">
        <v>79.53</v>
      </c>
    </row>
    <row r="182" spans="1:6" s="81" customFormat="1" x14ac:dyDescent="0.2">
      <c r="A182" s="82" t="s">
        <v>305</v>
      </c>
      <c r="B182" s="100">
        <v>1954443.65</v>
      </c>
      <c r="C182" s="100">
        <v>1854628.21</v>
      </c>
      <c r="D182" s="101">
        <v>0</v>
      </c>
      <c r="E182" s="101">
        <v>94.89</v>
      </c>
    </row>
    <row r="183" spans="1:6" s="81" customFormat="1" x14ac:dyDescent="0.2">
      <c r="A183" s="82" t="s">
        <v>307</v>
      </c>
      <c r="B183" s="100">
        <v>198105.59</v>
      </c>
      <c r="C183" s="100">
        <v>198105.59</v>
      </c>
      <c r="D183" s="101">
        <v>39.78</v>
      </c>
      <c r="E183" s="101">
        <v>100</v>
      </c>
    </row>
    <row r="184" spans="1:6" s="81" customFormat="1" x14ac:dyDescent="0.2">
      <c r="A184" s="82" t="s">
        <v>308</v>
      </c>
      <c r="B184" s="100">
        <v>141081.82999999999</v>
      </c>
      <c r="C184" s="100">
        <v>141081.82999999999</v>
      </c>
      <c r="D184" s="101">
        <v>0</v>
      </c>
      <c r="E184" s="101">
        <v>100</v>
      </c>
    </row>
    <row r="185" spans="1:6" s="81" customFormat="1" x14ac:dyDescent="0.2">
      <c r="A185" s="82" t="s">
        <v>309</v>
      </c>
      <c r="B185" s="100">
        <v>50000</v>
      </c>
      <c r="C185" s="100">
        <v>39520</v>
      </c>
      <c r="D185" s="101">
        <v>19.420000000000002</v>
      </c>
      <c r="E185" s="101">
        <v>79.040000000000006</v>
      </c>
    </row>
    <row r="186" spans="1:6" s="81" customFormat="1" x14ac:dyDescent="0.2">
      <c r="A186" s="82" t="s">
        <v>434</v>
      </c>
      <c r="B186" s="100">
        <v>36409.32</v>
      </c>
      <c r="C186" s="100">
        <v>36409.32</v>
      </c>
      <c r="D186" s="101">
        <v>0</v>
      </c>
      <c r="E186" s="101">
        <v>100</v>
      </c>
    </row>
    <row r="187" spans="1:6" s="81" customFormat="1" x14ac:dyDescent="0.2">
      <c r="A187" s="82" t="s">
        <v>310</v>
      </c>
      <c r="B187" s="100">
        <v>259437.5</v>
      </c>
      <c r="C187" s="100">
        <v>259437.5</v>
      </c>
      <c r="D187" s="101">
        <v>15.55</v>
      </c>
      <c r="E187" s="101">
        <v>100</v>
      </c>
    </row>
    <row r="188" spans="1:6" s="81" customFormat="1" x14ac:dyDescent="0.2">
      <c r="A188" s="82" t="s">
        <v>435</v>
      </c>
      <c r="B188" s="100">
        <v>400000</v>
      </c>
      <c r="C188" s="100">
        <v>303329.24</v>
      </c>
      <c r="D188" s="101">
        <v>0</v>
      </c>
      <c r="E188" s="101">
        <v>75.83</v>
      </c>
    </row>
    <row r="189" spans="1:6" s="81" customFormat="1" x14ac:dyDescent="0.2">
      <c r="A189" s="82" t="s">
        <v>436</v>
      </c>
      <c r="B189" s="100">
        <v>400000</v>
      </c>
      <c r="C189" s="100">
        <v>303329.24</v>
      </c>
      <c r="D189" s="101">
        <v>0</v>
      </c>
      <c r="E189" s="101">
        <v>75.83</v>
      </c>
    </row>
    <row r="190" spans="1:6" s="81" customFormat="1" x14ac:dyDescent="0.2">
      <c r="A190" s="82"/>
      <c r="B190" s="100"/>
      <c r="C190" s="100"/>
      <c r="D190" s="101"/>
      <c r="E190" s="101"/>
    </row>
    <row r="191" spans="1:6" s="10" customFormat="1" x14ac:dyDescent="0.2">
      <c r="A191" s="158" t="s">
        <v>237</v>
      </c>
      <c r="B191" s="158"/>
      <c r="C191" s="158"/>
      <c r="D191" s="158"/>
      <c r="E191" s="158"/>
      <c r="F191" s="158"/>
    </row>
    <row r="192" spans="1:6" x14ac:dyDescent="0.2">
      <c r="A192" s="160" t="s">
        <v>278</v>
      </c>
      <c r="B192" s="160"/>
      <c r="C192" s="160"/>
      <c r="D192" s="160"/>
      <c r="E192" s="160"/>
      <c r="F192" s="160"/>
    </row>
    <row r="193" spans="1:6" x14ac:dyDescent="0.2">
      <c r="A193" s="45" t="s">
        <v>277</v>
      </c>
      <c r="B193" s="14"/>
      <c r="C193" s="14"/>
      <c r="D193" s="14"/>
      <c r="E193" s="14"/>
      <c r="F193" s="14"/>
    </row>
    <row r="194" spans="1:6" x14ac:dyDescent="0.2">
      <c r="A194" s="103" t="s">
        <v>437</v>
      </c>
      <c r="B194" s="103" t="s">
        <v>438</v>
      </c>
      <c r="C194" s="103" t="s">
        <v>439</v>
      </c>
      <c r="D194" s="103" t="s">
        <v>440</v>
      </c>
      <c r="E194" s="103" t="s">
        <v>103</v>
      </c>
      <c r="F194" s="103" t="s">
        <v>104</v>
      </c>
    </row>
    <row r="195" spans="1:6" x14ac:dyDescent="0.2">
      <c r="A195" s="103" t="s">
        <v>0</v>
      </c>
      <c r="B195" s="103" t="s">
        <v>5</v>
      </c>
      <c r="C195" s="103" t="s">
        <v>6</v>
      </c>
      <c r="D195" s="103" t="s">
        <v>7</v>
      </c>
      <c r="E195" s="103" t="s">
        <v>8</v>
      </c>
      <c r="F195" s="103" t="s">
        <v>9</v>
      </c>
    </row>
    <row r="196" spans="1:6" x14ac:dyDescent="0.2">
      <c r="A196" s="72" t="s">
        <v>312</v>
      </c>
      <c r="B196" s="77">
        <v>8470808.5800000001</v>
      </c>
      <c r="C196" s="77">
        <v>10456105.189999999</v>
      </c>
      <c r="D196" s="77">
        <v>8651103.9100000001</v>
      </c>
      <c r="E196" s="104">
        <v>102.13</v>
      </c>
      <c r="F196" s="104">
        <v>82.74</v>
      </c>
    </row>
    <row r="197" spans="1:6" s="81" customFormat="1" x14ac:dyDescent="0.2">
      <c r="A197" s="105" t="s">
        <v>313</v>
      </c>
      <c r="B197" s="106">
        <v>1780209.72</v>
      </c>
      <c r="C197" s="106">
        <v>2264680.59</v>
      </c>
      <c r="D197" s="106">
        <v>1771825.99</v>
      </c>
      <c r="E197" s="107">
        <v>99.53</v>
      </c>
      <c r="F197" s="107">
        <v>78.239999999999995</v>
      </c>
    </row>
    <row r="198" spans="1:6" s="81" customFormat="1" x14ac:dyDescent="0.2">
      <c r="A198" s="105" t="s">
        <v>314</v>
      </c>
      <c r="B198" s="106">
        <v>532540.01</v>
      </c>
      <c r="C198" s="106">
        <v>457000</v>
      </c>
      <c r="D198" s="106">
        <v>355304.87</v>
      </c>
      <c r="E198" s="107">
        <v>66.72</v>
      </c>
      <c r="F198" s="107">
        <v>77.75</v>
      </c>
    </row>
    <row r="199" spans="1:6" s="81" customFormat="1" x14ac:dyDescent="0.2">
      <c r="A199" s="105" t="s">
        <v>315</v>
      </c>
      <c r="B199" s="106">
        <v>1244380.4099999999</v>
      </c>
      <c r="C199" s="106">
        <v>1720680.59</v>
      </c>
      <c r="D199" s="106">
        <v>1347474.68</v>
      </c>
      <c r="E199" s="107">
        <v>108.28</v>
      </c>
      <c r="F199" s="107">
        <v>78.31</v>
      </c>
    </row>
    <row r="200" spans="1:6" s="81" customFormat="1" x14ac:dyDescent="0.2">
      <c r="A200" s="105" t="s">
        <v>316</v>
      </c>
      <c r="B200" s="106">
        <v>3289.3</v>
      </c>
      <c r="C200" s="106">
        <v>87000</v>
      </c>
      <c r="D200" s="106">
        <v>69046.44</v>
      </c>
      <c r="E200" s="107">
        <v>2099.12</v>
      </c>
      <c r="F200" s="107">
        <v>79.36</v>
      </c>
    </row>
    <row r="201" spans="1:6" s="81" customFormat="1" x14ac:dyDescent="0.2">
      <c r="A201" s="105" t="s">
        <v>317</v>
      </c>
      <c r="B201" s="106">
        <v>84010</v>
      </c>
      <c r="C201" s="106">
        <v>102000</v>
      </c>
      <c r="D201" s="106">
        <v>50031.5</v>
      </c>
      <c r="E201" s="107">
        <v>59.55</v>
      </c>
      <c r="F201" s="107">
        <v>49.05</v>
      </c>
    </row>
    <row r="202" spans="1:6" s="81" customFormat="1" x14ac:dyDescent="0.2">
      <c r="A202" s="105" t="s">
        <v>318</v>
      </c>
      <c r="B202" s="106">
        <v>84010</v>
      </c>
      <c r="C202" s="106">
        <v>102000</v>
      </c>
      <c r="D202" s="106">
        <v>50031.5</v>
      </c>
      <c r="E202" s="107">
        <v>59.55</v>
      </c>
      <c r="F202" s="107">
        <v>49.05</v>
      </c>
    </row>
    <row r="203" spans="1:6" s="81" customFormat="1" x14ac:dyDescent="0.2">
      <c r="A203" s="105" t="s">
        <v>319</v>
      </c>
      <c r="B203" s="106">
        <v>248563.13</v>
      </c>
      <c r="C203" s="106">
        <v>305000</v>
      </c>
      <c r="D203" s="106">
        <v>305000</v>
      </c>
      <c r="E203" s="107">
        <v>122.71</v>
      </c>
      <c r="F203" s="107">
        <v>100</v>
      </c>
    </row>
    <row r="204" spans="1:6" s="81" customFormat="1" x14ac:dyDescent="0.2">
      <c r="A204" s="105" t="s">
        <v>320</v>
      </c>
      <c r="B204" s="106">
        <v>248563.13</v>
      </c>
      <c r="C204" s="106">
        <v>305000</v>
      </c>
      <c r="D204" s="106">
        <v>305000</v>
      </c>
      <c r="E204" s="107">
        <v>122.71</v>
      </c>
      <c r="F204" s="107">
        <v>100</v>
      </c>
    </row>
    <row r="205" spans="1:6" s="81" customFormat="1" x14ac:dyDescent="0.2">
      <c r="A205" s="105" t="s">
        <v>321</v>
      </c>
      <c r="B205" s="106">
        <v>2046332.27</v>
      </c>
      <c r="C205" s="106">
        <v>1689874.87</v>
      </c>
      <c r="D205" s="106">
        <v>1505376.07</v>
      </c>
      <c r="E205" s="107">
        <v>73.56</v>
      </c>
      <c r="F205" s="107">
        <v>89.08</v>
      </c>
    </row>
    <row r="206" spans="1:6" s="81" customFormat="1" x14ac:dyDescent="0.2">
      <c r="A206" s="105" t="s">
        <v>322</v>
      </c>
      <c r="B206" s="106">
        <v>141290.54999999999</v>
      </c>
      <c r="C206" s="106">
        <v>150000</v>
      </c>
      <c r="D206" s="106">
        <v>127674.3</v>
      </c>
      <c r="E206" s="107">
        <v>90.36</v>
      </c>
      <c r="F206" s="107">
        <v>85.12</v>
      </c>
    </row>
    <row r="207" spans="1:6" s="81" customFormat="1" x14ac:dyDescent="0.2">
      <c r="A207" s="105" t="s">
        <v>323</v>
      </c>
      <c r="B207" s="106">
        <v>1905041.72</v>
      </c>
      <c r="C207" s="106">
        <v>1471399.87</v>
      </c>
      <c r="D207" s="106">
        <v>1309226.77</v>
      </c>
      <c r="E207" s="107">
        <v>68.72</v>
      </c>
      <c r="F207" s="107">
        <v>88.98</v>
      </c>
    </row>
    <row r="208" spans="1:6" s="81" customFormat="1" x14ac:dyDescent="0.2">
      <c r="A208" s="105" t="s">
        <v>441</v>
      </c>
      <c r="B208" s="106" t="s">
        <v>0</v>
      </c>
      <c r="C208" s="106">
        <v>68475</v>
      </c>
      <c r="D208" s="106">
        <v>68475</v>
      </c>
      <c r="E208" s="107" t="s">
        <v>0</v>
      </c>
      <c r="F208" s="107">
        <v>100</v>
      </c>
    </row>
    <row r="209" spans="1:6" s="81" customFormat="1" x14ac:dyDescent="0.2">
      <c r="A209" s="105" t="s">
        <v>324</v>
      </c>
      <c r="B209" s="106">
        <v>2569541.94</v>
      </c>
      <c r="C209" s="106">
        <v>3659695.76</v>
      </c>
      <c r="D209" s="106">
        <v>2843790.56</v>
      </c>
      <c r="E209" s="107">
        <v>110.67</v>
      </c>
      <c r="F209" s="107">
        <v>77.709999999999994</v>
      </c>
    </row>
    <row r="210" spans="1:6" s="81" customFormat="1" x14ac:dyDescent="0.2">
      <c r="A210" s="105" t="s">
        <v>325</v>
      </c>
      <c r="B210" s="106">
        <v>203527.74</v>
      </c>
      <c r="C210" s="106">
        <v>450000</v>
      </c>
      <c r="D210" s="106">
        <v>342849.24</v>
      </c>
      <c r="E210" s="107">
        <v>168.45</v>
      </c>
      <c r="F210" s="107">
        <v>76.19</v>
      </c>
    </row>
    <row r="211" spans="1:6" s="81" customFormat="1" x14ac:dyDescent="0.2">
      <c r="A211" s="105" t="s">
        <v>326</v>
      </c>
      <c r="B211" s="106">
        <v>238450.74</v>
      </c>
      <c r="C211" s="106">
        <v>270000</v>
      </c>
      <c r="D211" s="106">
        <v>263653.83</v>
      </c>
      <c r="E211" s="107">
        <v>110.57</v>
      </c>
      <c r="F211" s="107">
        <v>97.65</v>
      </c>
    </row>
    <row r="212" spans="1:6" s="81" customFormat="1" x14ac:dyDescent="0.2">
      <c r="A212" s="105" t="s">
        <v>327</v>
      </c>
      <c r="B212" s="106">
        <v>2127563.46</v>
      </c>
      <c r="C212" s="106">
        <v>2939695.76</v>
      </c>
      <c r="D212" s="106">
        <v>2237287.4900000002</v>
      </c>
      <c r="E212" s="107">
        <v>105.16</v>
      </c>
      <c r="F212" s="107">
        <v>76.11</v>
      </c>
    </row>
    <row r="213" spans="1:6" s="81" customFormat="1" x14ac:dyDescent="0.2">
      <c r="A213" s="105" t="s">
        <v>328</v>
      </c>
      <c r="B213" s="106">
        <v>64451.25</v>
      </c>
      <c r="C213" s="106">
        <v>37000</v>
      </c>
      <c r="D213" s="106">
        <v>34855.300000000003</v>
      </c>
      <c r="E213" s="107">
        <v>54.08</v>
      </c>
      <c r="F213" s="107">
        <v>94.2</v>
      </c>
    </row>
    <row r="214" spans="1:6" s="81" customFormat="1" x14ac:dyDescent="0.2">
      <c r="A214" s="105" t="s">
        <v>329</v>
      </c>
      <c r="B214" s="106">
        <v>64451.25</v>
      </c>
      <c r="C214" s="106">
        <v>37000</v>
      </c>
      <c r="D214" s="106">
        <v>34855.300000000003</v>
      </c>
      <c r="E214" s="107">
        <v>54.08</v>
      </c>
      <c r="F214" s="107">
        <v>94.2</v>
      </c>
    </row>
    <row r="215" spans="1:6" s="81" customFormat="1" x14ac:dyDescent="0.2">
      <c r="A215" s="105" t="s">
        <v>330</v>
      </c>
      <c r="B215" s="106">
        <v>191209.64</v>
      </c>
      <c r="C215" s="106">
        <v>727092.58</v>
      </c>
      <c r="D215" s="106">
        <v>709576.58</v>
      </c>
      <c r="E215" s="107">
        <v>371.1</v>
      </c>
      <c r="F215" s="107">
        <v>97.59</v>
      </c>
    </row>
    <row r="216" spans="1:6" s="81" customFormat="1" x14ac:dyDescent="0.2">
      <c r="A216" s="105" t="s">
        <v>331</v>
      </c>
      <c r="B216" s="106">
        <v>62400</v>
      </c>
      <c r="C216" s="106">
        <v>136000</v>
      </c>
      <c r="D216" s="106">
        <v>135800</v>
      </c>
      <c r="E216" s="107">
        <v>217.63</v>
      </c>
      <c r="F216" s="107">
        <v>99.85</v>
      </c>
    </row>
    <row r="217" spans="1:6" s="81" customFormat="1" x14ac:dyDescent="0.2">
      <c r="A217" s="105" t="s">
        <v>332</v>
      </c>
      <c r="B217" s="106">
        <v>7000</v>
      </c>
      <c r="C217" s="106">
        <v>60000</v>
      </c>
      <c r="D217" s="106">
        <v>57000</v>
      </c>
      <c r="E217" s="107">
        <v>814.29</v>
      </c>
      <c r="F217" s="107">
        <v>95</v>
      </c>
    </row>
    <row r="218" spans="1:6" s="81" customFormat="1" x14ac:dyDescent="0.2">
      <c r="A218" s="105" t="s">
        <v>333</v>
      </c>
      <c r="B218" s="106">
        <v>100594.76</v>
      </c>
      <c r="C218" s="106">
        <v>270000</v>
      </c>
      <c r="D218" s="106">
        <v>255684</v>
      </c>
      <c r="E218" s="107">
        <v>254.17</v>
      </c>
      <c r="F218" s="107">
        <v>94.7</v>
      </c>
    </row>
    <row r="219" spans="1:6" s="81" customFormat="1" x14ac:dyDescent="0.2">
      <c r="A219" s="105" t="s">
        <v>334</v>
      </c>
      <c r="B219" s="106">
        <v>21214.880000000001</v>
      </c>
      <c r="C219" s="106">
        <v>261092.58</v>
      </c>
      <c r="D219" s="106">
        <v>261092.58</v>
      </c>
      <c r="E219" s="107">
        <v>1230.7</v>
      </c>
      <c r="F219" s="107">
        <v>100</v>
      </c>
    </row>
    <row r="220" spans="1:6" s="81" customFormat="1" x14ac:dyDescent="0.2">
      <c r="A220" s="105" t="s">
        <v>335</v>
      </c>
      <c r="B220" s="106">
        <v>898286.24</v>
      </c>
      <c r="C220" s="106">
        <v>820000</v>
      </c>
      <c r="D220" s="106">
        <v>791185.6</v>
      </c>
      <c r="E220" s="107">
        <v>88.08</v>
      </c>
      <c r="F220" s="107">
        <v>96.49</v>
      </c>
    </row>
    <row r="221" spans="1:6" s="81" customFormat="1" x14ac:dyDescent="0.2">
      <c r="A221" s="105" t="s">
        <v>336</v>
      </c>
      <c r="B221" s="106">
        <v>898286.24</v>
      </c>
      <c r="C221" s="106">
        <v>820000</v>
      </c>
      <c r="D221" s="106">
        <v>791185.6</v>
      </c>
      <c r="E221" s="107">
        <v>88.08</v>
      </c>
      <c r="F221" s="107">
        <v>96.49</v>
      </c>
    </row>
    <row r="222" spans="1:6" s="81" customFormat="1" x14ac:dyDescent="0.2">
      <c r="A222" s="105" t="s">
        <v>337</v>
      </c>
      <c r="B222" s="106">
        <v>588204.39</v>
      </c>
      <c r="C222" s="106">
        <v>850761.39</v>
      </c>
      <c r="D222" s="106">
        <v>639462.31000000006</v>
      </c>
      <c r="E222" s="107">
        <v>108.71</v>
      </c>
      <c r="F222" s="107">
        <v>75.16</v>
      </c>
    </row>
    <row r="223" spans="1:6" s="81" customFormat="1" x14ac:dyDescent="0.2">
      <c r="A223" s="105" t="s">
        <v>343</v>
      </c>
      <c r="B223" s="106">
        <v>588204.39</v>
      </c>
      <c r="C223" s="106">
        <v>850761.39</v>
      </c>
      <c r="D223" s="106">
        <v>639462.31000000006</v>
      </c>
      <c r="E223" s="107">
        <v>108.71</v>
      </c>
      <c r="F223" s="107">
        <v>75.16</v>
      </c>
    </row>
    <row r="224" spans="1:6" x14ac:dyDescent="0.2">
      <c r="A224" s="75" t="s">
        <v>337</v>
      </c>
      <c r="B224" s="76" t="s">
        <v>338</v>
      </c>
      <c r="C224" s="76" t="s">
        <v>339</v>
      </c>
      <c r="D224" s="76" t="s">
        <v>340</v>
      </c>
      <c r="E224" s="76" t="s">
        <v>341</v>
      </c>
      <c r="F224" s="76" t="s">
        <v>342</v>
      </c>
    </row>
    <row r="225" spans="1:6" x14ac:dyDescent="0.2">
      <c r="A225" s="75" t="s">
        <v>343</v>
      </c>
      <c r="B225" s="76" t="s">
        <v>338</v>
      </c>
      <c r="C225" s="76" t="s">
        <v>339</v>
      </c>
      <c r="D225" s="76" t="s">
        <v>340</v>
      </c>
      <c r="E225" s="76" t="s">
        <v>341</v>
      </c>
      <c r="F225" s="76" t="s">
        <v>342</v>
      </c>
    </row>
    <row r="226" spans="1:6" x14ac:dyDescent="0.2">
      <c r="A226" s="20"/>
      <c r="B226" s="33"/>
      <c r="C226" s="33"/>
      <c r="D226" s="33"/>
      <c r="E226" s="50"/>
      <c r="F226" s="50"/>
    </row>
    <row r="227" spans="1:6" x14ac:dyDescent="0.2">
      <c r="A227" s="20" t="s">
        <v>252</v>
      </c>
      <c r="B227" s="21"/>
      <c r="C227" s="21"/>
      <c r="D227" s="21"/>
      <c r="E227" s="22"/>
      <c r="F227" s="22"/>
    </row>
    <row r="228" spans="1:6" x14ac:dyDescent="0.2">
      <c r="A228" s="161" t="s">
        <v>238</v>
      </c>
      <c r="B228" s="161"/>
      <c r="C228" s="161"/>
      <c r="D228" s="161"/>
      <c r="E228" s="161"/>
      <c r="F228" s="161"/>
    </row>
    <row r="229" spans="1:6" x14ac:dyDescent="0.2">
      <c r="A229" s="160" t="s">
        <v>279</v>
      </c>
      <c r="B229" s="160"/>
      <c r="C229" s="160"/>
      <c r="D229" s="160"/>
      <c r="E229" s="160"/>
      <c r="F229" s="160"/>
    </row>
    <row r="230" spans="1:6" x14ac:dyDescent="0.2">
      <c r="A230" s="14" t="s">
        <v>280</v>
      </c>
      <c r="B230" s="14"/>
      <c r="C230" s="14"/>
      <c r="D230" s="14"/>
      <c r="E230" s="14"/>
      <c r="F230" s="14"/>
    </row>
    <row r="231" spans="1:6" x14ac:dyDescent="0.2">
      <c r="A231" s="13" t="s">
        <v>105</v>
      </c>
      <c r="B231" s="60" t="s">
        <v>346</v>
      </c>
      <c r="C231" s="60" t="s">
        <v>418</v>
      </c>
      <c r="D231" s="60" t="s">
        <v>419</v>
      </c>
      <c r="E231" s="7" t="s">
        <v>103</v>
      </c>
      <c r="F231" s="7" t="s">
        <v>104</v>
      </c>
    </row>
    <row r="232" spans="1:6" x14ac:dyDescent="0.2">
      <c r="A232" s="8"/>
      <c r="B232" s="43" t="s">
        <v>5</v>
      </c>
      <c r="C232" s="43" t="s">
        <v>6</v>
      </c>
      <c r="D232" s="43" t="s">
        <v>7</v>
      </c>
      <c r="E232" s="43" t="s">
        <v>8</v>
      </c>
      <c r="F232" s="43" t="s">
        <v>9</v>
      </c>
    </row>
    <row r="233" spans="1:6" x14ac:dyDescent="0.2">
      <c r="A233" s="17" t="s">
        <v>17</v>
      </c>
      <c r="B233" s="36">
        <v>0</v>
      </c>
      <c r="C233" s="36">
        <v>0</v>
      </c>
      <c r="D233" s="36">
        <v>0</v>
      </c>
      <c r="E233" s="34"/>
      <c r="F233" s="34"/>
    </row>
    <row r="234" spans="1:6" x14ac:dyDescent="0.2">
      <c r="A234" s="9" t="s">
        <v>288</v>
      </c>
      <c r="B234" s="36">
        <v>0</v>
      </c>
      <c r="C234" s="36">
        <v>0</v>
      </c>
      <c r="D234" s="36">
        <v>0</v>
      </c>
      <c r="E234" s="61"/>
      <c r="F234" s="61"/>
    </row>
    <row r="235" spans="1:6" x14ac:dyDescent="0.2">
      <c r="A235" s="12"/>
      <c r="B235" s="37"/>
      <c r="C235" s="37"/>
      <c r="D235" s="37"/>
      <c r="E235" s="49"/>
      <c r="F235" s="49"/>
    </row>
    <row r="236" spans="1:6" x14ac:dyDescent="0.2">
      <c r="A236" s="12"/>
      <c r="B236" s="6"/>
      <c r="C236" s="6"/>
      <c r="D236" s="6"/>
      <c r="E236" s="6"/>
      <c r="F236" s="6"/>
    </row>
    <row r="237" spans="1:6" x14ac:dyDescent="0.2">
      <c r="A237" s="162" t="s">
        <v>239</v>
      </c>
      <c r="B237" s="162"/>
      <c r="C237" s="162"/>
      <c r="D237" s="162"/>
      <c r="E237" s="162"/>
      <c r="F237" s="162"/>
    </row>
    <row r="238" spans="1:6" x14ac:dyDescent="0.2">
      <c r="A238" s="160" t="s">
        <v>283</v>
      </c>
      <c r="B238" s="160"/>
      <c r="C238" s="160"/>
      <c r="D238" s="160"/>
      <c r="E238" s="160"/>
      <c r="F238" s="160"/>
    </row>
    <row r="239" spans="1:6" x14ac:dyDescent="0.2">
      <c r="A239" s="14" t="s">
        <v>282</v>
      </c>
      <c r="B239" s="14"/>
      <c r="C239" s="14"/>
      <c r="D239" s="14"/>
      <c r="E239" s="14"/>
      <c r="F239" s="14"/>
    </row>
    <row r="240" spans="1:6" x14ac:dyDescent="0.2">
      <c r="A240" s="16" t="s">
        <v>1</v>
      </c>
      <c r="B240" s="83" t="s">
        <v>346</v>
      </c>
      <c r="C240" s="52" t="s">
        <v>418</v>
      </c>
      <c r="D240" s="52" t="s">
        <v>419</v>
      </c>
      <c r="E240" s="11" t="s">
        <v>2</v>
      </c>
      <c r="F240" s="11" t="s">
        <v>3</v>
      </c>
    </row>
    <row r="241" spans="1:6" x14ac:dyDescent="0.2">
      <c r="A241" s="24"/>
      <c r="B241" s="51" t="s">
        <v>5</v>
      </c>
      <c r="C241" s="51" t="s">
        <v>6</v>
      </c>
      <c r="D241" s="51" t="s">
        <v>7</v>
      </c>
      <c r="E241" s="51" t="s">
        <v>8</v>
      </c>
      <c r="F241" s="51" t="s">
        <v>9</v>
      </c>
    </row>
    <row r="242" spans="1:6" x14ac:dyDescent="0.2">
      <c r="A242" s="25" t="s">
        <v>249</v>
      </c>
      <c r="B242" s="57">
        <v>0</v>
      </c>
      <c r="C242" s="57">
        <v>0</v>
      </c>
      <c r="D242" s="57">
        <v>0</v>
      </c>
      <c r="E242" s="63"/>
      <c r="F242" s="63"/>
    </row>
    <row r="243" spans="1:6" x14ac:dyDescent="0.2">
      <c r="A243" s="26" t="s">
        <v>106</v>
      </c>
      <c r="B243" s="38">
        <v>0</v>
      </c>
      <c r="C243" s="38">
        <v>0</v>
      </c>
      <c r="D243" s="38">
        <v>0</v>
      </c>
      <c r="E243" s="62"/>
      <c r="F243" s="62"/>
    </row>
    <row r="244" spans="1:6" x14ac:dyDescent="0.2">
      <c r="A244" s="26" t="s">
        <v>248</v>
      </c>
      <c r="B244" s="38">
        <v>0</v>
      </c>
      <c r="C244" s="38">
        <v>0</v>
      </c>
      <c r="D244" s="38">
        <v>0</v>
      </c>
      <c r="E244" s="62"/>
      <c r="F244" s="62"/>
    </row>
    <row r="245" spans="1:6" x14ac:dyDescent="0.2">
      <c r="A245" s="25" t="s">
        <v>250</v>
      </c>
      <c r="B245" s="57">
        <v>0</v>
      </c>
      <c r="C245" s="57">
        <v>0</v>
      </c>
      <c r="D245" s="57">
        <v>0</v>
      </c>
      <c r="E245" s="63"/>
      <c r="F245" s="63"/>
    </row>
    <row r="246" spans="1:6" x14ac:dyDescent="0.2">
      <c r="A246" s="26" t="s">
        <v>106</v>
      </c>
      <c r="B246" s="44">
        <v>0</v>
      </c>
      <c r="C246" s="44">
        <v>0</v>
      </c>
      <c r="D246" s="44">
        <v>0</v>
      </c>
    </row>
    <row r="247" spans="1:6" x14ac:dyDescent="0.2">
      <c r="B247" s="44"/>
      <c r="C247" s="47"/>
      <c r="D247" s="47"/>
      <c r="E247" s="47"/>
      <c r="F247" s="47"/>
    </row>
    <row r="248" spans="1:6" x14ac:dyDescent="0.2">
      <c r="A248" s="15"/>
      <c r="B248" s="47"/>
      <c r="C248" s="47"/>
      <c r="D248" s="47"/>
      <c r="E248" s="47"/>
      <c r="F248" s="47"/>
    </row>
    <row r="249" spans="1:6" x14ac:dyDescent="0.2">
      <c r="B249" s="47"/>
      <c r="C249" s="47"/>
      <c r="D249" s="47"/>
      <c r="E249" s="47"/>
      <c r="F249" s="47"/>
    </row>
    <row r="250" spans="1:6" x14ac:dyDescent="0.2">
      <c r="A250" s="158"/>
      <c r="B250" s="158"/>
      <c r="C250" s="158"/>
      <c r="D250" s="158"/>
      <c r="E250" s="158"/>
      <c r="F250" s="158"/>
    </row>
  </sheetData>
  <mergeCells count="16">
    <mergeCell ref="A1:F1"/>
    <mergeCell ref="A2:F2"/>
    <mergeCell ref="A5:F5"/>
    <mergeCell ref="A38:F38"/>
    <mergeCell ref="A39:F39"/>
    <mergeCell ref="A9:F9"/>
    <mergeCell ref="A250:F250"/>
    <mergeCell ref="A11:F11"/>
    <mergeCell ref="A150:F150"/>
    <mergeCell ref="A191:F191"/>
    <mergeCell ref="A192:F192"/>
    <mergeCell ref="A229:F229"/>
    <mergeCell ref="A238:F238"/>
    <mergeCell ref="A228:F228"/>
    <mergeCell ref="A237:F237"/>
    <mergeCell ref="A149:F149"/>
  </mergeCells>
  <pageMargins left="0.75" right="0.75" top="1" bottom="1" header="0.5" footer="0.5"/>
  <pageSetup scale="71" fitToHeight="0" orientation="landscape" verticalDpi="4294967295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63"/>
  <sheetViews>
    <sheetView tabSelected="1" topLeftCell="A403" zoomScale="86" zoomScaleNormal="86" workbookViewId="0">
      <selection activeCell="B435" sqref="B435"/>
    </sheetView>
  </sheetViews>
  <sheetFormatPr defaultRowHeight="12.75" x14ac:dyDescent="0.2"/>
  <cols>
    <col min="1" max="1" width="11.140625" bestFit="1" customWidth="1"/>
    <col min="2" max="2" width="89.7109375" customWidth="1"/>
    <col min="3" max="4" width="12.7109375" bestFit="1" customWidth="1"/>
    <col min="5" max="5" width="10" bestFit="1" customWidth="1"/>
  </cols>
  <sheetData>
    <row r="1" spans="1:5" x14ac:dyDescent="0.2">
      <c r="A1" s="15" t="s">
        <v>274</v>
      </c>
    </row>
    <row r="2" spans="1:5" x14ac:dyDescent="0.2">
      <c r="A2" s="158" t="s">
        <v>246</v>
      </c>
      <c r="B2" s="158"/>
      <c r="C2" s="158"/>
      <c r="D2" s="158"/>
      <c r="E2" s="158"/>
    </row>
    <row r="3" spans="1:5" x14ac:dyDescent="0.2">
      <c r="A3" s="15"/>
      <c r="B3" s="160" t="s">
        <v>269</v>
      </c>
      <c r="C3" s="160"/>
      <c r="D3" s="160"/>
      <c r="E3" s="160"/>
    </row>
    <row r="4" spans="1:5" x14ac:dyDescent="0.2">
      <c r="A4" s="15"/>
      <c r="B4" s="14"/>
      <c r="C4" s="14"/>
      <c r="D4" s="14"/>
      <c r="E4" s="14"/>
    </row>
    <row r="5" spans="1:5" x14ac:dyDescent="0.2">
      <c r="A5" s="168" t="s">
        <v>268</v>
      </c>
      <c r="B5" s="168"/>
      <c r="C5" s="168"/>
      <c r="D5" s="168"/>
      <c r="E5" s="168"/>
    </row>
    <row r="6" spans="1:5" x14ac:dyDescent="0.2">
      <c r="A6" s="28" t="s">
        <v>107</v>
      </c>
      <c r="B6" s="2" t="s">
        <v>108</v>
      </c>
      <c r="C6" s="46" t="s">
        <v>253</v>
      </c>
      <c r="D6" s="46" t="s">
        <v>254</v>
      </c>
      <c r="E6" s="28" t="s">
        <v>109</v>
      </c>
    </row>
    <row r="7" spans="1:5" x14ac:dyDescent="0.2">
      <c r="A7" s="28"/>
      <c r="B7" s="2"/>
      <c r="C7" s="2">
        <v>2021</v>
      </c>
      <c r="D7" s="2">
        <v>2021</v>
      </c>
      <c r="E7" s="2"/>
    </row>
    <row r="8" spans="1:5" ht="13.5" customHeight="1" x14ac:dyDescent="0.2">
      <c r="A8" s="2" t="s">
        <v>0</v>
      </c>
      <c r="B8" s="29" t="s">
        <v>0</v>
      </c>
      <c r="C8" s="2" t="s">
        <v>5</v>
      </c>
      <c r="D8" s="2" t="s">
        <v>6</v>
      </c>
      <c r="E8" s="2" t="s">
        <v>7</v>
      </c>
    </row>
    <row r="9" spans="1:5" x14ac:dyDescent="0.2">
      <c r="A9" s="3" t="s">
        <v>0</v>
      </c>
      <c r="B9" s="3" t="s">
        <v>110</v>
      </c>
      <c r="C9" s="108">
        <v>10456105.189999999</v>
      </c>
      <c r="D9" s="108">
        <v>8651103.9100000001</v>
      </c>
      <c r="E9" s="109">
        <v>82.74</v>
      </c>
    </row>
    <row r="10" spans="1:5" x14ac:dyDescent="0.2">
      <c r="A10" s="73" t="s">
        <v>240</v>
      </c>
      <c r="B10" s="78" t="s">
        <v>347</v>
      </c>
      <c r="C10" s="110">
        <v>397105.59</v>
      </c>
      <c r="D10" s="110">
        <v>332481.83</v>
      </c>
      <c r="E10" s="111">
        <v>83.73</v>
      </c>
    </row>
    <row r="11" spans="1:5" x14ac:dyDescent="0.2">
      <c r="A11" s="73" t="s">
        <v>241</v>
      </c>
      <c r="B11" s="78" t="s">
        <v>348</v>
      </c>
      <c r="C11" s="110">
        <v>397105.59</v>
      </c>
      <c r="D11" s="110">
        <v>332481.83</v>
      </c>
      <c r="E11" s="111">
        <v>83.73</v>
      </c>
    </row>
    <row r="12" spans="1:5" x14ac:dyDescent="0.2">
      <c r="A12" s="73" t="s">
        <v>242</v>
      </c>
      <c r="B12" s="78" t="s">
        <v>349</v>
      </c>
      <c r="C12" s="110">
        <v>665000</v>
      </c>
      <c r="D12" s="110">
        <v>575960.13</v>
      </c>
      <c r="E12" s="111">
        <v>86.61</v>
      </c>
    </row>
    <row r="13" spans="1:5" x14ac:dyDescent="0.2">
      <c r="A13" s="73" t="s">
        <v>243</v>
      </c>
      <c r="B13" s="78" t="s">
        <v>350</v>
      </c>
      <c r="C13" s="110">
        <v>665000</v>
      </c>
      <c r="D13" s="110">
        <v>575960.13</v>
      </c>
      <c r="E13" s="111">
        <v>86.61</v>
      </c>
    </row>
    <row r="14" spans="1:5" x14ac:dyDescent="0.2">
      <c r="A14" s="73" t="s">
        <v>244</v>
      </c>
      <c r="B14" s="78" t="s">
        <v>111</v>
      </c>
      <c r="C14" s="110">
        <v>9393999.5999999996</v>
      </c>
      <c r="D14" s="110">
        <v>7742661.9500000002</v>
      </c>
      <c r="E14" s="111">
        <v>82.42</v>
      </c>
    </row>
    <row r="15" spans="1:5" x14ac:dyDescent="0.2">
      <c r="A15" s="73" t="s">
        <v>245</v>
      </c>
      <c r="B15" s="78" t="s">
        <v>351</v>
      </c>
      <c r="C15" s="110">
        <v>9393999.5999999996</v>
      </c>
      <c r="D15" s="110">
        <v>7742661.9500000002</v>
      </c>
      <c r="E15" s="111">
        <v>82.42</v>
      </c>
    </row>
    <row r="16" spans="1:5" x14ac:dyDescent="0.2">
      <c r="A16" s="27"/>
      <c r="B16" s="26"/>
      <c r="C16" s="56"/>
      <c r="D16" s="56"/>
      <c r="E16" s="56"/>
    </row>
    <row r="18" spans="1:5" x14ac:dyDescent="0.2">
      <c r="A18" s="168" t="s">
        <v>270</v>
      </c>
      <c r="B18" s="168"/>
      <c r="C18" s="168"/>
      <c r="D18" s="168"/>
      <c r="E18" s="168"/>
    </row>
    <row r="19" spans="1:5" x14ac:dyDescent="0.2">
      <c r="A19" s="173" t="s">
        <v>112</v>
      </c>
      <c r="B19" s="174"/>
      <c r="C19" s="103" t="s">
        <v>0</v>
      </c>
      <c r="D19" s="103" t="s">
        <v>0</v>
      </c>
      <c r="E19" s="103" t="s">
        <v>0</v>
      </c>
    </row>
    <row r="20" spans="1:5" x14ac:dyDescent="0.2">
      <c r="A20" s="173" t="s">
        <v>113</v>
      </c>
      <c r="B20" s="174"/>
      <c r="C20" s="103" t="s">
        <v>0</v>
      </c>
      <c r="D20" s="103" t="s">
        <v>0</v>
      </c>
      <c r="E20" s="103" t="s">
        <v>0</v>
      </c>
    </row>
    <row r="21" spans="1:5" ht="25.5" x14ac:dyDescent="0.2">
      <c r="A21" s="112" t="s">
        <v>442</v>
      </c>
      <c r="B21" s="103" t="s">
        <v>114</v>
      </c>
      <c r="C21" s="113" t="s">
        <v>439</v>
      </c>
      <c r="D21" s="113" t="s">
        <v>440</v>
      </c>
      <c r="E21" s="113" t="s">
        <v>109</v>
      </c>
    </row>
    <row r="22" spans="1:5" x14ac:dyDescent="0.2">
      <c r="A22" s="174"/>
      <c r="B22" s="174"/>
      <c r="C22" s="103" t="s">
        <v>5</v>
      </c>
      <c r="D22" s="103" t="s">
        <v>6</v>
      </c>
      <c r="E22" s="103" t="s">
        <v>7</v>
      </c>
    </row>
    <row r="23" spans="1:5" x14ac:dyDescent="0.2">
      <c r="A23" s="175" t="s">
        <v>110</v>
      </c>
      <c r="B23" s="174"/>
      <c r="C23" s="114">
        <v>10456105.189999999</v>
      </c>
      <c r="D23" s="114">
        <v>8651103.9100000001</v>
      </c>
      <c r="E23" s="115">
        <v>82.74</v>
      </c>
    </row>
    <row r="24" spans="1:5" s="116" customFormat="1" x14ac:dyDescent="0.2">
      <c r="A24" s="166" t="s">
        <v>352</v>
      </c>
      <c r="B24" s="167"/>
      <c r="C24" s="110">
        <v>397105.59</v>
      </c>
      <c r="D24" s="110">
        <v>332481.83</v>
      </c>
      <c r="E24" s="111">
        <v>83.73</v>
      </c>
    </row>
    <row r="25" spans="1:5" s="116" customFormat="1" x14ac:dyDescent="0.2">
      <c r="A25" s="166" t="s">
        <v>353</v>
      </c>
      <c r="B25" s="167"/>
      <c r="C25" s="110">
        <v>397105.59</v>
      </c>
      <c r="D25" s="110">
        <v>332481.83</v>
      </c>
      <c r="E25" s="111">
        <v>83.73</v>
      </c>
    </row>
    <row r="26" spans="1:5" s="116" customFormat="1" x14ac:dyDescent="0.2">
      <c r="A26" s="166" t="s">
        <v>296</v>
      </c>
      <c r="B26" s="167"/>
      <c r="C26" s="110">
        <v>199000</v>
      </c>
      <c r="D26" s="110">
        <v>134376.24</v>
      </c>
      <c r="E26" s="111">
        <v>67.53</v>
      </c>
    </row>
    <row r="27" spans="1:5" s="116" customFormat="1" x14ac:dyDescent="0.2">
      <c r="A27" s="166" t="s">
        <v>297</v>
      </c>
      <c r="B27" s="167"/>
      <c r="C27" s="110">
        <v>199000</v>
      </c>
      <c r="D27" s="110">
        <v>134376.24</v>
      </c>
      <c r="E27" s="111">
        <v>67.53</v>
      </c>
    </row>
    <row r="28" spans="1:5" s="116" customFormat="1" x14ac:dyDescent="0.2">
      <c r="A28" s="166" t="s">
        <v>303</v>
      </c>
      <c r="B28" s="167"/>
      <c r="C28" s="110">
        <v>198105.59</v>
      </c>
      <c r="D28" s="110">
        <v>198105.59</v>
      </c>
      <c r="E28" s="111">
        <v>100</v>
      </c>
    </row>
    <row r="29" spans="1:5" s="116" customFormat="1" x14ac:dyDescent="0.2">
      <c r="A29" s="166" t="s">
        <v>307</v>
      </c>
      <c r="B29" s="167"/>
      <c r="C29" s="110">
        <v>198105.59</v>
      </c>
      <c r="D29" s="110">
        <v>198105.59</v>
      </c>
      <c r="E29" s="111">
        <v>100</v>
      </c>
    </row>
    <row r="30" spans="1:5" x14ac:dyDescent="0.2">
      <c r="A30" s="117" t="s">
        <v>354</v>
      </c>
      <c r="B30" s="117" t="s">
        <v>355</v>
      </c>
      <c r="C30" s="118">
        <v>397105.59</v>
      </c>
      <c r="D30" s="118">
        <v>332481.83</v>
      </c>
      <c r="E30" s="119">
        <v>83.73</v>
      </c>
    </row>
    <row r="31" spans="1:5" x14ac:dyDescent="0.2">
      <c r="A31" s="117" t="s">
        <v>443</v>
      </c>
      <c r="B31" s="117" t="s">
        <v>356</v>
      </c>
      <c r="C31" s="118">
        <v>30000</v>
      </c>
      <c r="D31" s="118">
        <v>41249.94</v>
      </c>
      <c r="E31" s="119">
        <v>137.5</v>
      </c>
    </row>
    <row r="32" spans="1:5" x14ac:dyDescent="0.2">
      <c r="A32" s="120" t="s">
        <v>116</v>
      </c>
      <c r="B32" s="120" t="s">
        <v>444</v>
      </c>
      <c r="C32" s="121">
        <v>30000</v>
      </c>
      <c r="D32" s="121">
        <v>41249.94</v>
      </c>
      <c r="E32" s="122">
        <v>137.5</v>
      </c>
    </row>
    <row r="33" spans="1:5" s="81" customFormat="1" x14ac:dyDescent="0.2">
      <c r="A33" s="176" t="s">
        <v>296</v>
      </c>
      <c r="B33" s="177"/>
      <c r="C33" s="123">
        <v>30000</v>
      </c>
      <c r="D33" s="123">
        <v>41249.94</v>
      </c>
      <c r="E33" s="124">
        <v>137.5</v>
      </c>
    </row>
    <row r="34" spans="1:5" s="81" customFormat="1" x14ac:dyDescent="0.2">
      <c r="A34" s="176" t="s">
        <v>297</v>
      </c>
      <c r="B34" s="177"/>
      <c r="C34" s="123">
        <v>30000</v>
      </c>
      <c r="D34" s="123">
        <v>41249.94</v>
      </c>
      <c r="E34" s="124">
        <v>137.5</v>
      </c>
    </row>
    <row r="35" spans="1:5" s="81" customFormat="1" x14ac:dyDescent="0.2">
      <c r="A35" s="125" t="s">
        <v>138</v>
      </c>
      <c r="B35" s="125" t="s">
        <v>139</v>
      </c>
      <c r="C35" s="100">
        <v>30000</v>
      </c>
      <c r="D35" s="100">
        <v>41249.94</v>
      </c>
      <c r="E35" s="101">
        <v>137.5</v>
      </c>
    </row>
    <row r="36" spans="1:5" s="81" customFormat="1" x14ac:dyDescent="0.2">
      <c r="A36" s="126" t="s">
        <v>140</v>
      </c>
      <c r="B36" s="126" t="s">
        <v>141</v>
      </c>
      <c r="C36" s="127" t="s">
        <v>0</v>
      </c>
      <c r="D36" s="127">
        <v>41249.94</v>
      </c>
      <c r="E36" s="128" t="s">
        <v>0</v>
      </c>
    </row>
    <row r="37" spans="1:5" x14ac:dyDescent="0.2">
      <c r="A37" s="117" t="s">
        <v>115</v>
      </c>
      <c r="B37" s="117" t="s">
        <v>356</v>
      </c>
      <c r="C37" s="118">
        <v>169000</v>
      </c>
      <c r="D37" s="118">
        <v>93126.3</v>
      </c>
      <c r="E37" s="119">
        <v>55.1</v>
      </c>
    </row>
    <row r="38" spans="1:5" x14ac:dyDescent="0.2">
      <c r="A38" s="120" t="s">
        <v>116</v>
      </c>
      <c r="B38" s="120" t="s">
        <v>357</v>
      </c>
      <c r="C38" s="121">
        <v>151000</v>
      </c>
      <c r="D38" s="121">
        <v>75126.3</v>
      </c>
      <c r="E38" s="122">
        <v>49.75</v>
      </c>
    </row>
    <row r="39" spans="1:5" s="81" customFormat="1" x14ac:dyDescent="0.2">
      <c r="A39" s="176" t="s">
        <v>296</v>
      </c>
      <c r="B39" s="177"/>
      <c r="C39" s="123">
        <v>151000</v>
      </c>
      <c r="D39" s="123">
        <v>75126.3</v>
      </c>
      <c r="E39" s="124">
        <v>49.75</v>
      </c>
    </row>
    <row r="40" spans="1:5" s="81" customFormat="1" x14ac:dyDescent="0.2">
      <c r="A40" s="176" t="s">
        <v>297</v>
      </c>
      <c r="B40" s="177"/>
      <c r="C40" s="123">
        <v>151000</v>
      </c>
      <c r="D40" s="123">
        <v>75126.3</v>
      </c>
      <c r="E40" s="124">
        <v>49.75</v>
      </c>
    </row>
    <row r="41" spans="1:5" s="81" customFormat="1" x14ac:dyDescent="0.2">
      <c r="A41" s="125" t="s">
        <v>117</v>
      </c>
      <c r="B41" s="125" t="s">
        <v>118</v>
      </c>
      <c r="C41" s="100">
        <v>101000</v>
      </c>
      <c r="D41" s="100">
        <v>45126.3</v>
      </c>
      <c r="E41" s="101">
        <v>44.68</v>
      </c>
    </row>
    <row r="42" spans="1:5" s="81" customFormat="1" x14ac:dyDescent="0.2">
      <c r="A42" s="126" t="s">
        <v>119</v>
      </c>
      <c r="B42" s="126" t="s">
        <v>120</v>
      </c>
      <c r="C42" s="127" t="s">
        <v>0</v>
      </c>
      <c r="D42" s="127">
        <v>41501.360000000001</v>
      </c>
      <c r="E42" s="128" t="s">
        <v>0</v>
      </c>
    </row>
    <row r="43" spans="1:5" s="81" customFormat="1" x14ac:dyDescent="0.2">
      <c r="A43" s="126" t="s">
        <v>121</v>
      </c>
      <c r="B43" s="126" t="s">
        <v>122</v>
      </c>
      <c r="C43" s="127" t="s">
        <v>0</v>
      </c>
      <c r="D43" s="127">
        <v>3624.94</v>
      </c>
      <c r="E43" s="128" t="s">
        <v>0</v>
      </c>
    </row>
    <row r="44" spans="1:5" s="81" customFormat="1" x14ac:dyDescent="0.2">
      <c r="A44" s="126" t="s">
        <v>134</v>
      </c>
      <c r="B44" s="126" t="s">
        <v>118</v>
      </c>
      <c r="C44" s="127" t="s">
        <v>0</v>
      </c>
      <c r="D44" s="127">
        <v>0</v>
      </c>
      <c r="E44" s="128" t="s">
        <v>0</v>
      </c>
    </row>
    <row r="45" spans="1:5" s="81" customFormat="1" x14ac:dyDescent="0.2">
      <c r="A45" s="125" t="s">
        <v>138</v>
      </c>
      <c r="B45" s="125" t="s">
        <v>139</v>
      </c>
      <c r="C45" s="100">
        <v>30000</v>
      </c>
      <c r="D45" s="100">
        <v>30000</v>
      </c>
      <c r="E45" s="101">
        <v>100</v>
      </c>
    </row>
    <row r="46" spans="1:5" s="81" customFormat="1" x14ac:dyDescent="0.2">
      <c r="A46" s="126" t="s">
        <v>140</v>
      </c>
      <c r="B46" s="126" t="s">
        <v>141</v>
      </c>
      <c r="C46" s="127" t="s">
        <v>0</v>
      </c>
      <c r="D46" s="127">
        <v>30000</v>
      </c>
      <c r="E46" s="128" t="s">
        <v>0</v>
      </c>
    </row>
    <row r="47" spans="1:5" s="81" customFormat="1" x14ac:dyDescent="0.2">
      <c r="A47" s="125" t="s">
        <v>358</v>
      </c>
      <c r="B47" s="125" t="s">
        <v>359</v>
      </c>
      <c r="C47" s="100">
        <v>20000</v>
      </c>
      <c r="D47" s="100">
        <v>0</v>
      </c>
      <c r="E47" s="101">
        <v>0</v>
      </c>
    </row>
    <row r="48" spans="1:5" s="81" customFormat="1" x14ac:dyDescent="0.2">
      <c r="A48" s="126" t="s">
        <v>360</v>
      </c>
      <c r="B48" s="126" t="s">
        <v>361</v>
      </c>
      <c r="C48" s="127" t="s">
        <v>0</v>
      </c>
      <c r="D48" s="127">
        <v>0</v>
      </c>
      <c r="E48" s="128" t="s">
        <v>0</v>
      </c>
    </row>
    <row r="49" spans="1:5" x14ac:dyDescent="0.2">
      <c r="A49" s="120" t="s">
        <v>185</v>
      </c>
      <c r="B49" s="120" t="s">
        <v>362</v>
      </c>
      <c r="C49" s="121">
        <v>18000</v>
      </c>
      <c r="D49" s="121">
        <v>18000</v>
      </c>
      <c r="E49" s="122">
        <v>100</v>
      </c>
    </row>
    <row r="50" spans="1:5" s="81" customFormat="1" x14ac:dyDescent="0.2">
      <c r="A50" s="176" t="s">
        <v>296</v>
      </c>
      <c r="B50" s="177"/>
      <c r="C50" s="123">
        <v>18000</v>
      </c>
      <c r="D50" s="123">
        <v>18000</v>
      </c>
      <c r="E50" s="124">
        <v>100</v>
      </c>
    </row>
    <row r="51" spans="1:5" s="81" customFormat="1" x14ac:dyDescent="0.2">
      <c r="A51" s="176" t="s">
        <v>297</v>
      </c>
      <c r="B51" s="177"/>
      <c r="C51" s="123">
        <v>18000</v>
      </c>
      <c r="D51" s="123">
        <v>18000</v>
      </c>
      <c r="E51" s="124">
        <v>100</v>
      </c>
    </row>
    <row r="52" spans="1:5" s="81" customFormat="1" x14ac:dyDescent="0.2">
      <c r="A52" s="125" t="s">
        <v>138</v>
      </c>
      <c r="B52" s="125" t="s">
        <v>139</v>
      </c>
      <c r="C52" s="100">
        <v>18000</v>
      </c>
      <c r="D52" s="100">
        <v>18000</v>
      </c>
      <c r="E52" s="101">
        <v>100</v>
      </c>
    </row>
    <row r="53" spans="1:5" s="81" customFormat="1" x14ac:dyDescent="0.2">
      <c r="A53" s="126" t="s">
        <v>140</v>
      </c>
      <c r="B53" s="126" t="s">
        <v>141</v>
      </c>
      <c r="C53" s="127" t="s">
        <v>0</v>
      </c>
      <c r="D53" s="127">
        <v>18000</v>
      </c>
      <c r="E53" s="128" t="s">
        <v>0</v>
      </c>
    </row>
    <row r="54" spans="1:5" x14ac:dyDescent="0.2">
      <c r="A54" s="117" t="s">
        <v>137</v>
      </c>
      <c r="B54" s="117" t="s">
        <v>363</v>
      </c>
      <c r="C54" s="118">
        <v>198105.59</v>
      </c>
      <c r="D54" s="118">
        <v>198105.59</v>
      </c>
      <c r="E54" s="119">
        <v>100</v>
      </c>
    </row>
    <row r="55" spans="1:5" x14ac:dyDescent="0.2">
      <c r="A55" s="120" t="s">
        <v>116</v>
      </c>
      <c r="B55" s="120" t="s">
        <v>364</v>
      </c>
      <c r="C55" s="121">
        <v>198105.59</v>
      </c>
      <c r="D55" s="121">
        <v>198105.59</v>
      </c>
      <c r="E55" s="122">
        <v>100</v>
      </c>
    </row>
    <row r="56" spans="1:5" s="81" customFormat="1" x14ac:dyDescent="0.2">
      <c r="A56" s="176" t="s">
        <v>303</v>
      </c>
      <c r="B56" s="177"/>
      <c r="C56" s="123">
        <v>198105.59</v>
      </c>
      <c r="D56" s="123">
        <v>198105.59</v>
      </c>
      <c r="E56" s="124">
        <v>100</v>
      </c>
    </row>
    <row r="57" spans="1:5" s="81" customFormat="1" x14ac:dyDescent="0.2">
      <c r="A57" s="176" t="s">
        <v>307</v>
      </c>
      <c r="B57" s="177"/>
      <c r="C57" s="123">
        <v>198105.59</v>
      </c>
      <c r="D57" s="123">
        <v>198105.59</v>
      </c>
      <c r="E57" s="124">
        <v>100</v>
      </c>
    </row>
    <row r="58" spans="1:5" s="81" customFormat="1" x14ac:dyDescent="0.2">
      <c r="A58" s="125" t="s">
        <v>117</v>
      </c>
      <c r="B58" s="125" t="s">
        <v>118</v>
      </c>
      <c r="C58" s="100">
        <v>198105.59</v>
      </c>
      <c r="D58" s="100">
        <v>198105.59</v>
      </c>
      <c r="E58" s="101">
        <v>100</v>
      </c>
    </row>
    <row r="59" spans="1:5" s="81" customFormat="1" x14ac:dyDescent="0.2">
      <c r="A59" s="126" t="s">
        <v>119</v>
      </c>
      <c r="B59" s="126" t="s">
        <v>120</v>
      </c>
      <c r="C59" s="127" t="s">
        <v>0</v>
      </c>
      <c r="D59" s="127">
        <v>198105.59</v>
      </c>
      <c r="E59" s="128" t="s">
        <v>0</v>
      </c>
    </row>
    <row r="60" spans="1:5" s="81" customFormat="1" x14ac:dyDescent="0.2">
      <c r="A60" s="178" t="s">
        <v>365</v>
      </c>
      <c r="B60" s="177"/>
      <c r="C60" s="100">
        <v>665000</v>
      </c>
      <c r="D60" s="100">
        <v>575960.13</v>
      </c>
      <c r="E60" s="101">
        <v>86.61</v>
      </c>
    </row>
    <row r="61" spans="1:5" s="81" customFormat="1" x14ac:dyDescent="0.2">
      <c r="A61" s="178" t="s">
        <v>366</v>
      </c>
      <c r="B61" s="177"/>
      <c r="C61" s="100">
        <v>665000</v>
      </c>
      <c r="D61" s="100">
        <v>575960.13</v>
      </c>
      <c r="E61" s="101">
        <v>86.61</v>
      </c>
    </row>
    <row r="62" spans="1:5" s="81" customFormat="1" x14ac:dyDescent="0.2">
      <c r="A62" s="176" t="s">
        <v>296</v>
      </c>
      <c r="B62" s="177"/>
      <c r="C62" s="123">
        <v>665000</v>
      </c>
      <c r="D62" s="123">
        <v>575960.13</v>
      </c>
      <c r="E62" s="124">
        <v>86.61</v>
      </c>
    </row>
    <row r="63" spans="1:5" s="81" customFormat="1" x14ac:dyDescent="0.2">
      <c r="A63" s="176" t="s">
        <v>297</v>
      </c>
      <c r="B63" s="177"/>
      <c r="C63" s="123">
        <v>665000</v>
      </c>
      <c r="D63" s="123">
        <v>575960.13</v>
      </c>
      <c r="E63" s="124">
        <v>86.61</v>
      </c>
    </row>
    <row r="64" spans="1:5" x14ac:dyDescent="0.2">
      <c r="A64" s="117" t="s">
        <v>354</v>
      </c>
      <c r="B64" s="117" t="s">
        <v>355</v>
      </c>
      <c r="C64" s="118">
        <v>665000</v>
      </c>
      <c r="D64" s="118">
        <v>575960.13</v>
      </c>
      <c r="E64" s="119">
        <v>86.61</v>
      </c>
    </row>
    <row r="65" spans="1:5" x14ac:dyDescent="0.2">
      <c r="A65" s="117" t="s">
        <v>115</v>
      </c>
      <c r="B65" s="117" t="s">
        <v>356</v>
      </c>
      <c r="C65" s="118">
        <v>665000</v>
      </c>
      <c r="D65" s="118">
        <v>575960.13</v>
      </c>
      <c r="E65" s="119">
        <v>86.61</v>
      </c>
    </row>
    <row r="66" spans="1:5" x14ac:dyDescent="0.2">
      <c r="A66" s="120" t="s">
        <v>116</v>
      </c>
      <c r="B66" s="120" t="s">
        <v>357</v>
      </c>
      <c r="C66" s="121">
        <v>258000</v>
      </c>
      <c r="D66" s="121">
        <v>220928.63</v>
      </c>
      <c r="E66" s="122">
        <v>85.63</v>
      </c>
    </row>
    <row r="67" spans="1:5" s="81" customFormat="1" x14ac:dyDescent="0.2">
      <c r="A67" s="176" t="s">
        <v>296</v>
      </c>
      <c r="B67" s="177"/>
      <c r="C67" s="123">
        <v>258000</v>
      </c>
      <c r="D67" s="123">
        <v>220928.63</v>
      </c>
      <c r="E67" s="124">
        <v>85.63</v>
      </c>
    </row>
    <row r="68" spans="1:5" s="81" customFormat="1" x14ac:dyDescent="0.2">
      <c r="A68" s="176" t="s">
        <v>297</v>
      </c>
      <c r="B68" s="177"/>
      <c r="C68" s="123">
        <v>258000</v>
      </c>
      <c r="D68" s="123">
        <v>220928.63</v>
      </c>
      <c r="E68" s="124">
        <v>85.63</v>
      </c>
    </row>
    <row r="69" spans="1:5" x14ac:dyDescent="0.2">
      <c r="A69" s="129" t="s">
        <v>142</v>
      </c>
      <c r="B69" s="129" t="s">
        <v>143</v>
      </c>
      <c r="C69" s="39">
        <v>60000</v>
      </c>
      <c r="D69" s="39">
        <v>58209.98</v>
      </c>
      <c r="E69" s="91">
        <v>97.02</v>
      </c>
    </row>
    <row r="70" spans="1:5" x14ac:dyDescent="0.2">
      <c r="A70" s="102" t="s">
        <v>144</v>
      </c>
      <c r="B70" s="102" t="s">
        <v>145</v>
      </c>
      <c r="C70" s="37" t="s">
        <v>0</v>
      </c>
      <c r="D70" s="37">
        <v>58209.98</v>
      </c>
      <c r="E70" s="92" t="s">
        <v>0</v>
      </c>
    </row>
    <row r="71" spans="1:5" x14ac:dyDescent="0.2">
      <c r="A71" s="129" t="s">
        <v>149</v>
      </c>
      <c r="B71" s="129" t="s">
        <v>150</v>
      </c>
      <c r="C71" s="39">
        <v>10000</v>
      </c>
      <c r="D71" s="39">
        <v>9604.6299999999992</v>
      </c>
      <c r="E71" s="91">
        <v>96.05</v>
      </c>
    </row>
    <row r="72" spans="1:5" x14ac:dyDescent="0.2">
      <c r="A72" s="102" t="s">
        <v>151</v>
      </c>
      <c r="B72" s="102" t="s">
        <v>152</v>
      </c>
      <c r="C72" s="37" t="s">
        <v>0</v>
      </c>
      <c r="D72" s="37">
        <v>9604.6299999999992</v>
      </c>
      <c r="E72" s="92" t="s">
        <v>0</v>
      </c>
    </row>
    <row r="73" spans="1:5" x14ac:dyDescent="0.2">
      <c r="A73" s="129" t="s">
        <v>153</v>
      </c>
      <c r="B73" s="129" t="s">
        <v>154</v>
      </c>
      <c r="C73" s="39">
        <v>5000</v>
      </c>
      <c r="D73" s="39">
        <v>3846</v>
      </c>
      <c r="E73" s="91">
        <v>76.92</v>
      </c>
    </row>
    <row r="74" spans="1:5" x14ac:dyDescent="0.2">
      <c r="A74" s="102" t="s">
        <v>155</v>
      </c>
      <c r="B74" s="102" t="s">
        <v>156</v>
      </c>
      <c r="C74" s="37" t="s">
        <v>0</v>
      </c>
      <c r="D74" s="37">
        <v>1298</v>
      </c>
      <c r="E74" s="92" t="s">
        <v>0</v>
      </c>
    </row>
    <row r="75" spans="1:5" x14ac:dyDescent="0.2">
      <c r="A75" s="102" t="s">
        <v>165</v>
      </c>
      <c r="B75" s="102" t="s">
        <v>166</v>
      </c>
      <c r="C75" s="37" t="s">
        <v>0</v>
      </c>
      <c r="D75" s="37">
        <v>2548</v>
      </c>
      <c r="E75" s="92" t="s">
        <v>0</v>
      </c>
    </row>
    <row r="76" spans="1:5" x14ac:dyDescent="0.2">
      <c r="A76" s="129" t="s">
        <v>128</v>
      </c>
      <c r="B76" s="129" t="s">
        <v>129</v>
      </c>
      <c r="C76" s="39">
        <v>15000</v>
      </c>
      <c r="D76" s="39">
        <v>13342.5</v>
      </c>
      <c r="E76" s="91">
        <v>88.95</v>
      </c>
    </row>
    <row r="77" spans="1:5" x14ac:dyDescent="0.2">
      <c r="A77" s="102" t="s">
        <v>130</v>
      </c>
      <c r="B77" s="102" t="s">
        <v>131</v>
      </c>
      <c r="C77" s="37" t="s">
        <v>0</v>
      </c>
      <c r="D77" s="37">
        <v>13342.5</v>
      </c>
      <c r="E77" s="92" t="s">
        <v>0</v>
      </c>
    </row>
    <row r="78" spans="1:5" x14ac:dyDescent="0.2">
      <c r="A78" s="129" t="s">
        <v>117</v>
      </c>
      <c r="B78" s="129" t="s">
        <v>118</v>
      </c>
      <c r="C78" s="39">
        <v>168000</v>
      </c>
      <c r="D78" s="39">
        <v>135925.51999999999</v>
      </c>
      <c r="E78" s="91">
        <v>80.91</v>
      </c>
    </row>
    <row r="79" spans="1:5" x14ac:dyDescent="0.2">
      <c r="A79" s="102" t="s">
        <v>119</v>
      </c>
      <c r="B79" s="102" t="s">
        <v>120</v>
      </c>
      <c r="C79" s="37" t="s">
        <v>0</v>
      </c>
      <c r="D79" s="37">
        <v>98280.88</v>
      </c>
      <c r="E79" s="92" t="s">
        <v>0</v>
      </c>
    </row>
    <row r="80" spans="1:5" x14ac:dyDescent="0.2">
      <c r="A80" s="102" t="s">
        <v>132</v>
      </c>
      <c r="B80" s="102" t="s">
        <v>133</v>
      </c>
      <c r="C80" s="37" t="s">
        <v>0</v>
      </c>
      <c r="D80" s="37">
        <v>37644.639999999999</v>
      </c>
      <c r="E80" s="92" t="s">
        <v>0</v>
      </c>
    </row>
    <row r="81" spans="1:5" x14ac:dyDescent="0.2">
      <c r="A81" s="120" t="s">
        <v>186</v>
      </c>
      <c r="B81" s="120" t="s">
        <v>367</v>
      </c>
      <c r="C81" s="121">
        <v>305000</v>
      </c>
      <c r="D81" s="121">
        <v>305000</v>
      </c>
      <c r="E81" s="122">
        <v>100</v>
      </c>
    </row>
    <row r="82" spans="1:5" s="81" customFormat="1" x14ac:dyDescent="0.2">
      <c r="A82" s="176" t="s">
        <v>296</v>
      </c>
      <c r="B82" s="177"/>
      <c r="C82" s="123">
        <v>305000</v>
      </c>
      <c r="D82" s="123">
        <v>305000</v>
      </c>
      <c r="E82" s="124">
        <v>100</v>
      </c>
    </row>
    <row r="83" spans="1:5" s="81" customFormat="1" x14ac:dyDescent="0.2">
      <c r="A83" s="176" t="s">
        <v>297</v>
      </c>
      <c r="B83" s="177"/>
      <c r="C83" s="123">
        <v>305000</v>
      </c>
      <c r="D83" s="123">
        <v>305000</v>
      </c>
      <c r="E83" s="124">
        <v>100</v>
      </c>
    </row>
    <row r="84" spans="1:5" s="81" customFormat="1" x14ac:dyDescent="0.2">
      <c r="A84" s="125" t="s">
        <v>138</v>
      </c>
      <c r="B84" s="125" t="s">
        <v>139</v>
      </c>
      <c r="C84" s="100">
        <v>305000</v>
      </c>
      <c r="D84" s="100">
        <v>305000</v>
      </c>
      <c r="E84" s="101">
        <v>100</v>
      </c>
    </row>
    <row r="85" spans="1:5" x14ac:dyDescent="0.2">
      <c r="A85" s="102" t="s">
        <v>140</v>
      </c>
      <c r="B85" s="102" t="s">
        <v>141</v>
      </c>
      <c r="C85" s="37" t="s">
        <v>0</v>
      </c>
      <c r="D85" s="37">
        <v>305000</v>
      </c>
      <c r="E85" s="92" t="s">
        <v>0</v>
      </c>
    </row>
    <row r="86" spans="1:5" x14ac:dyDescent="0.2">
      <c r="A86" s="120" t="s">
        <v>187</v>
      </c>
      <c r="B86" s="120" t="s">
        <v>368</v>
      </c>
      <c r="C86" s="121">
        <v>102000</v>
      </c>
      <c r="D86" s="121">
        <v>50031.5</v>
      </c>
      <c r="E86" s="122">
        <v>49.05</v>
      </c>
    </row>
    <row r="87" spans="1:5" s="81" customFormat="1" x14ac:dyDescent="0.2">
      <c r="A87" s="176" t="s">
        <v>296</v>
      </c>
      <c r="B87" s="177"/>
      <c r="C87" s="123">
        <v>102000</v>
      </c>
      <c r="D87" s="123">
        <v>50031.5</v>
      </c>
      <c r="E87" s="124">
        <v>49.05</v>
      </c>
    </row>
    <row r="88" spans="1:5" s="81" customFormat="1" x14ac:dyDescent="0.2">
      <c r="A88" s="176" t="s">
        <v>297</v>
      </c>
      <c r="B88" s="177"/>
      <c r="C88" s="123">
        <v>102000</v>
      </c>
      <c r="D88" s="123">
        <v>50031.5</v>
      </c>
      <c r="E88" s="124">
        <v>49.05</v>
      </c>
    </row>
    <row r="89" spans="1:5" s="81" customFormat="1" x14ac:dyDescent="0.2">
      <c r="A89" s="125" t="s">
        <v>138</v>
      </c>
      <c r="B89" s="125" t="s">
        <v>139</v>
      </c>
      <c r="C89" s="100">
        <v>102000</v>
      </c>
      <c r="D89" s="100">
        <v>50031.5</v>
      </c>
      <c r="E89" s="101">
        <v>49.05</v>
      </c>
    </row>
    <row r="90" spans="1:5" x14ac:dyDescent="0.2">
      <c r="A90" s="102" t="s">
        <v>140</v>
      </c>
      <c r="B90" s="102" t="s">
        <v>141</v>
      </c>
      <c r="C90" s="37" t="s">
        <v>0</v>
      </c>
      <c r="D90" s="37">
        <v>50031.5</v>
      </c>
      <c r="E90" s="92" t="s">
        <v>0</v>
      </c>
    </row>
    <row r="91" spans="1:5" s="81" customFormat="1" x14ac:dyDescent="0.2">
      <c r="A91" s="178" t="s">
        <v>161</v>
      </c>
      <c r="B91" s="177"/>
      <c r="C91" s="100">
        <v>9393999.5999999996</v>
      </c>
      <c r="D91" s="100">
        <v>7742661.9500000002</v>
      </c>
      <c r="E91" s="101">
        <v>82.42</v>
      </c>
    </row>
    <row r="92" spans="1:5" s="81" customFormat="1" x14ac:dyDescent="0.2">
      <c r="A92" s="178" t="s">
        <v>369</v>
      </c>
      <c r="B92" s="177"/>
      <c r="C92" s="100">
        <v>9393999.5999999996</v>
      </c>
      <c r="D92" s="100">
        <v>7742661.9500000002</v>
      </c>
      <c r="E92" s="101">
        <v>82.42</v>
      </c>
    </row>
    <row r="93" spans="1:5" s="81" customFormat="1" x14ac:dyDescent="0.2">
      <c r="A93" s="176" t="s">
        <v>296</v>
      </c>
      <c r="B93" s="177"/>
      <c r="C93" s="123">
        <v>5212777.33</v>
      </c>
      <c r="D93" s="123">
        <v>3943578.98</v>
      </c>
      <c r="E93" s="124">
        <v>75.650000000000006</v>
      </c>
    </row>
    <row r="94" spans="1:5" s="81" customFormat="1" x14ac:dyDescent="0.2">
      <c r="A94" s="176" t="s">
        <v>297</v>
      </c>
      <c r="B94" s="177"/>
      <c r="C94" s="123">
        <v>5212777.33</v>
      </c>
      <c r="D94" s="123">
        <v>3943578.98</v>
      </c>
      <c r="E94" s="124">
        <v>75.650000000000006</v>
      </c>
    </row>
    <row r="95" spans="1:5" s="81" customFormat="1" x14ac:dyDescent="0.2">
      <c r="A95" s="176" t="s">
        <v>298</v>
      </c>
      <c r="B95" s="177"/>
      <c r="C95" s="123">
        <v>1290999.97</v>
      </c>
      <c r="D95" s="123">
        <v>1125826.8700000001</v>
      </c>
      <c r="E95" s="124">
        <v>87.21</v>
      </c>
    </row>
    <row r="96" spans="1:5" s="81" customFormat="1" x14ac:dyDescent="0.2">
      <c r="A96" s="176" t="s">
        <v>300</v>
      </c>
      <c r="B96" s="177"/>
      <c r="C96" s="123">
        <v>1230999.97</v>
      </c>
      <c r="D96" s="123">
        <v>1068826.8700000001</v>
      </c>
      <c r="E96" s="124">
        <v>86.83</v>
      </c>
    </row>
    <row r="97" spans="1:5" s="81" customFormat="1" x14ac:dyDescent="0.2">
      <c r="A97" s="176" t="s">
        <v>302</v>
      </c>
      <c r="B97" s="177"/>
      <c r="C97" s="123">
        <v>60000</v>
      </c>
      <c r="D97" s="123">
        <v>57000</v>
      </c>
      <c r="E97" s="124">
        <v>95</v>
      </c>
    </row>
    <row r="98" spans="1:5" s="81" customFormat="1" x14ac:dyDescent="0.2">
      <c r="A98" s="176" t="s">
        <v>303</v>
      </c>
      <c r="B98" s="177"/>
      <c r="C98" s="123">
        <v>2490222.2999999998</v>
      </c>
      <c r="D98" s="123">
        <v>2369926.86</v>
      </c>
      <c r="E98" s="124">
        <v>95.17</v>
      </c>
    </row>
    <row r="99" spans="1:5" s="81" customFormat="1" x14ac:dyDescent="0.2">
      <c r="A99" s="176" t="s">
        <v>304</v>
      </c>
      <c r="B99" s="177"/>
      <c r="C99" s="123">
        <v>48850</v>
      </c>
      <c r="D99" s="123">
        <v>38850</v>
      </c>
      <c r="E99" s="124">
        <v>79.53</v>
      </c>
    </row>
    <row r="100" spans="1:5" s="81" customFormat="1" x14ac:dyDescent="0.2">
      <c r="A100" s="176" t="s">
        <v>305</v>
      </c>
      <c r="B100" s="177"/>
      <c r="C100" s="123">
        <v>1954443.65</v>
      </c>
      <c r="D100" s="123">
        <v>1854628.21</v>
      </c>
      <c r="E100" s="124">
        <v>94.89</v>
      </c>
    </row>
    <row r="101" spans="1:5" s="81" customFormat="1" x14ac:dyDescent="0.2">
      <c r="A101" s="176" t="s">
        <v>308</v>
      </c>
      <c r="B101" s="177"/>
      <c r="C101" s="123">
        <v>141081.82999999999</v>
      </c>
      <c r="D101" s="123">
        <v>141081.82999999999</v>
      </c>
      <c r="E101" s="124">
        <v>100</v>
      </c>
    </row>
    <row r="102" spans="1:5" s="81" customFormat="1" x14ac:dyDescent="0.2">
      <c r="A102" s="176" t="s">
        <v>309</v>
      </c>
      <c r="B102" s="177"/>
      <c r="C102" s="123">
        <v>50000</v>
      </c>
      <c r="D102" s="123">
        <v>39520</v>
      </c>
      <c r="E102" s="124">
        <v>79.040000000000006</v>
      </c>
    </row>
    <row r="103" spans="1:5" s="81" customFormat="1" x14ac:dyDescent="0.2">
      <c r="A103" s="176" t="s">
        <v>434</v>
      </c>
      <c r="B103" s="177"/>
      <c r="C103" s="123">
        <v>36409.32</v>
      </c>
      <c r="D103" s="123">
        <v>36409.32</v>
      </c>
      <c r="E103" s="124">
        <v>100</v>
      </c>
    </row>
    <row r="104" spans="1:5" s="81" customFormat="1" x14ac:dyDescent="0.2">
      <c r="A104" s="176" t="s">
        <v>310</v>
      </c>
      <c r="B104" s="177"/>
      <c r="C104" s="123">
        <v>259437.5</v>
      </c>
      <c r="D104" s="123">
        <v>259437.5</v>
      </c>
      <c r="E104" s="124">
        <v>100</v>
      </c>
    </row>
    <row r="105" spans="1:5" s="81" customFormat="1" x14ac:dyDescent="0.2">
      <c r="A105" s="176" t="s">
        <v>435</v>
      </c>
      <c r="B105" s="177"/>
      <c r="C105" s="123">
        <v>400000</v>
      </c>
      <c r="D105" s="123">
        <v>303329.24</v>
      </c>
      <c r="E105" s="124">
        <v>75.83</v>
      </c>
    </row>
    <row r="106" spans="1:5" s="81" customFormat="1" x14ac:dyDescent="0.2">
      <c r="A106" s="176" t="s">
        <v>436</v>
      </c>
      <c r="B106" s="177"/>
      <c r="C106" s="123">
        <v>400000</v>
      </c>
      <c r="D106" s="123">
        <v>303329.24</v>
      </c>
      <c r="E106" s="124">
        <v>75.83</v>
      </c>
    </row>
    <row r="107" spans="1:5" x14ac:dyDescent="0.2">
      <c r="A107" s="117" t="s">
        <v>354</v>
      </c>
      <c r="B107" s="117" t="s">
        <v>355</v>
      </c>
      <c r="C107" s="118">
        <v>1507575</v>
      </c>
      <c r="D107" s="118">
        <v>1145326.3899999999</v>
      </c>
      <c r="E107" s="119">
        <v>75.97</v>
      </c>
    </row>
    <row r="108" spans="1:5" x14ac:dyDescent="0.2">
      <c r="A108" s="117" t="s">
        <v>137</v>
      </c>
      <c r="B108" s="117" t="s">
        <v>363</v>
      </c>
      <c r="C108" s="118">
        <v>1507575</v>
      </c>
      <c r="D108" s="118">
        <v>1145326.3899999999</v>
      </c>
      <c r="E108" s="119">
        <v>75.97</v>
      </c>
    </row>
    <row r="109" spans="1:5" x14ac:dyDescent="0.2">
      <c r="A109" s="120" t="s">
        <v>116</v>
      </c>
      <c r="B109" s="120" t="s">
        <v>364</v>
      </c>
      <c r="C109" s="121">
        <v>1420575</v>
      </c>
      <c r="D109" s="121">
        <v>1076279.95</v>
      </c>
      <c r="E109" s="122">
        <v>75.760000000000005</v>
      </c>
    </row>
    <row r="110" spans="1:5" s="81" customFormat="1" x14ac:dyDescent="0.2">
      <c r="A110" s="176" t="s">
        <v>296</v>
      </c>
      <c r="B110" s="177"/>
      <c r="C110" s="123">
        <v>1420575</v>
      </c>
      <c r="D110" s="123">
        <v>1076279.95</v>
      </c>
      <c r="E110" s="124">
        <v>75.760000000000005</v>
      </c>
    </row>
    <row r="111" spans="1:5" s="81" customFormat="1" x14ac:dyDescent="0.2">
      <c r="A111" s="176" t="s">
        <v>297</v>
      </c>
      <c r="B111" s="177"/>
      <c r="C111" s="123">
        <v>1420575</v>
      </c>
      <c r="D111" s="123">
        <v>1076279.95</v>
      </c>
      <c r="E111" s="124">
        <v>75.760000000000005</v>
      </c>
    </row>
    <row r="112" spans="1:5" x14ac:dyDescent="0.2">
      <c r="A112" s="129" t="s">
        <v>142</v>
      </c>
      <c r="B112" s="129" t="s">
        <v>143</v>
      </c>
      <c r="C112" s="39">
        <v>603900</v>
      </c>
      <c r="D112" s="39">
        <v>502661.45</v>
      </c>
      <c r="E112" s="91">
        <v>83.24</v>
      </c>
    </row>
    <row r="113" spans="1:5" x14ac:dyDescent="0.2">
      <c r="A113" s="102" t="s">
        <v>144</v>
      </c>
      <c r="B113" s="102" t="s">
        <v>145</v>
      </c>
      <c r="C113" s="37" t="s">
        <v>0</v>
      </c>
      <c r="D113" s="37">
        <v>502661.45</v>
      </c>
      <c r="E113" s="92" t="s">
        <v>0</v>
      </c>
    </row>
    <row r="114" spans="1:5" x14ac:dyDescent="0.2">
      <c r="A114" s="102" t="s">
        <v>163</v>
      </c>
      <c r="B114" s="102" t="s">
        <v>164</v>
      </c>
      <c r="C114" s="37" t="s">
        <v>0</v>
      </c>
      <c r="D114" s="37">
        <v>0</v>
      </c>
      <c r="E114" s="92" t="s">
        <v>0</v>
      </c>
    </row>
    <row r="115" spans="1:5" x14ac:dyDescent="0.2">
      <c r="A115" s="129" t="s">
        <v>146</v>
      </c>
      <c r="B115" s="129" t="s">
        <v>147</v>
      </c>
      <c r="C115" s="39">
        <v>51000</v>
      </c>
      <c r="D115" s="39">
        <v>57054.16</v>
      </c>
      <c r="E115" s="91">
        <v>111.87</v>
      </c>
    </row>
    <row r="116" spans="1:5" x14ac:dyDescent="0.2">
      <c r="A116" s="102" t="s">
        <v>148</v>
      </c>
      <c r="B116" s="102" t="s">
        <v>147</v>
      </c>
      <c r="C116" s="37" t="s">
        <v>0</v>
      </c>
      <c r="D116" s="37">
        <v>57054.16</v>
      </c>
      <c r="E116" s="92" t="s">
        <v>0</v>
      </c>
    </row>
    <row r="117" spans="1:5" x14ac:dyDescent="0.2">
      <c r="A117" s="129" t="s">
        <v>149</v>
      </c>
      <c r="B117" s="129" t="s">
        <v>150</v>
      </c>
      <c r="C117" s="39">
        <v>184100</v>
      </c>
      <c r="D117" s="39">
        <v>82939.13</v>
      </c>
      <c r="E117" s="91">
        <v>45.05</v>
      </c>
    </row>
    <row r="118" spans="1:5" x14ac:dyDescent="0.2">
      <c r="A118" s="102" t="s">
        <v>151</v>
      </c>
      <c r="B118" s="102" t="s">
        <v>152</v>
      </c>
      <c r="C118" s="37" t="s">
        <v>0</v>
      </c>
      <c r="D118" s="37">
        <v>82939.13</v>
      </c>
      <c r="E118" s="92" t="s">
        <v>0</v>
      </c>
    </row>
    <row r="119" spans="1:5" x14ac:dyDescent="0.2">
      <c r="A119" s="129" t="s">
        <v>153</v>
      </c>
      <c r="B119" s="129" t="s">
        <v>154</v>
      </c>
      <c r="C119" s="39">
        <v>106000</v>
      </c>
      <c r="D119" s="39">
        <v>67205.679999999993</v>
      </c>
      <c r="E119" s="91">
        <v>63.4</v>
      </c>
    </row>
    <row r="120" spans="1:5" x14ac:dyDescent="0.2">
      <c r="A120" s="102" t="s">
        <v>155</v>
      </c>
      <c r="B120" s="102" t="s">
        <v>156</v>
      </c>
      <c r="C120" s="37" t="s">
        <v>0</v>
      </c>
      <c r="D120" s="37">
        <v>0</v>
      </c>
      <c r="E120" s="92" t="s">
        <v>0</v>
      </c>
    </row>
    <row r="121" spans="1:5" x14ac:dyDescent="0.2">
      <c r="A121" s="102" t="s">
        <v>165</v>
      </c>
      <c r="B121" s="102" t="s">
        <v>166</v>
      </c>
      <c r="C121" s="37" t="s">
        <v>0</v>
      </c>
      <c r="D121" s="37">
        <v>67205.679999999993</v>
      </c>
      <c r="E121" s="92" t="s">
        <v>0</v>
      </c>
    </row>
    <row r="122" spans="1:5" x14ac:dyDescent="0.2">
      <c r="A122" s="102" t="s">
        <v>167</v>
      </c>
      <c r="B122" s="102" t="s">
        <v>168</v>
      </c>
      <c r="C122" s="37" t="s">
        <v>0</v>
      </c>
      <c r="D122" s="37">
        <v>0</v>
      </c>
      <c r="E122" s="92" t="s">
        <v>0</v>
      </c>
    </row>
    <row r="123" spans="1:5" x14ac:dyDescent="0.2">
      <c r="A123" s="129" t="s">
        <v>124</v>
      </c>
      <c r="B123" s="129" t="s">
        <v>125</v>
      </c>
      <c r="C123" s="39">
        <v>59000</v>
      </c>
      <c r="D123" s="39">
        <v>38837.919999999998</v>
      </c>
      <c r="E123" s="91">
        <v>65.83</v>
      </c>
    </row>
    <row r="124" spans="1:5" x14ac:dyDescent="0.2">
      <c r="A124" s="102" t="s">
        <v>126</v>
      </c>
      <c r="B124" s="102" t="s">
        <v>127</v>
      </c>
      <c r="C124" s="37" t="s">
        <v>0</v>
      </c>
      <c r="D124" s="37">
        <v>9275.9500000000007</v>
      </c>
      <c r="E124" s="92" t="s">
        <v>0</v>
      </c>
    </row>
    <row r="125" spans="1:5" x14ac:dyDescent="0.2">
      <c r="A125" s="102" t="s">
        <v>169</v>
      </c>
      <c r="B125" s="102" t="s">
        <v>170</v>
      </c>
      <c r="C125" s="37" t="s">
        <v>0</v>
      </c>
      <c r="D125" s="37">
        <v>25531.47</v>
      </c>
      <c r="E125" s="92" t="s">
        <v>0</v>
      </c>
    </row>
    <row r="126" spans="1:5" x14ac:dyDescent="0.2">
      <c r="A126" s="102" t="s">
        <v>173</v>
      </c>
      <c r="B126" s="102" t="s">
        <v>174</v>
      </c>
      <c r="C126" s="37" t="s">
        <v>0</v>
      </c>
      <c r="D126" s="37">
        <v>4030.5</v>
      </c>
      <c r="E126" s="92" t="s">
        <v>0</v>
      </c>
    </row>
    <row r="127" spans="1:5" x14ac:dyDescent="0.2">
      <c r="A127" s="129" t="s">
        <v>128</v>
      </c>
      <c r="B127" s="129" t="s">
        <v>129</v>
      </c>
      <c r="C127" s="39">
        <v>292000</v>
      </c>
      <c r="D127" s="39">
        <v>201009.27</v>
      </c>
      <c r="E127" s="91">
        <v>68.84</v>
      </c>
    </row>
    <row r="128" spans="1:5" x14ac:dyDescent="0.2">
      <c r="A128" s="102" t="s">
        <v>157</v>
      </c>
      <c r="B128" s="102" t="s">
        <v>158</v>
      </c>
      <c r="C128" s="37" t="s">
        <v>0</v>
      </c>
      <c r="D128" s="37">
        <v>11631.64</v>
      </c>
      <c r="E128" s="92" t="s">
        <v>0</v>
      </c>
    </row>
    <row r="129" spans="1:5" x14ac:dyDescent="0.2">
      <c r="A129" s="102" t="s">
        <v>175</v>
      </c>
      <c r="B129" s="102" t="s">
        <v>176</v>
      </c>
      <c r="C129" s="37" t="s">
        <v>0</v>
      </c>
      <c r="D129" s="37">
        <v>52541.75</v>
      </c>
      <c r="E129" s="92" t="s">
        <v>0</v>
      </c>
    </row>
    <row r="130" spans="1:5" x14ac:dyDescent="0.2">
      <c r="A130" s="102" t="s">
        <v>194</v>
      </c>
      <c r="B130" s="102" t="s">
        <v>195</v>
      </c>
      <c r="C130" s="37" t="s">
        <v>0</v>
      </c>
      <c r="D130" s="37">
        <v>89039.75</v>
      </c>
      <c r="E130" s="92" t="s">
        <v>0</v>
      </c>
    </row>
    <row r="131" spans="1:5" x14ac:dyDescent="0.2">
      <c r="A131" s="102" t="s">
        <v>159</v>
      </c>
      <c r="B131" s="102" t="s">
        <v>160</v>
      </c>
      <c r="C131" s="37" t="s">
        <v>0</v>
      </c>
      <c r="D131" s="37">
        <v>47796.13</v>
      </c>
      <c r="E131" s="92" t="s">
        <v>0</v>
      </c>
    </row>
    <row r="132" spans="1:5" x14ac:dyDescent="0.2">
      <c r="A132" s="129" t="s">
        <v>117</v>
      </c>
      <c r="B132" s="129" t="s">
        <v>118</v>
      </c>
      <c r="C132" s="39">
        <v>2000</v>
      </c>
      <c r="D132" s="39">
        <v>2301.25</v>
      </c>
      <c r="E132" s="91">
        <v>115.06</v>
      </c>
    </row>
    <row r="133" spans="1:5" x14ac:dyDescent="0.2">
      <c r="A133" s="102" t="s">
        <v>179</v>
      </c>
      <c r="B133" s="102" t="s">
        <v>180</v>
      </c>
      <c r="C133" s="37" t="s">
        <v>0</v>
      </c>
      <c r="D133" s="37">
        <v>2301.25</v>
      </c>
      <c r="E133" s="92" t="s">
        <v>0</v>
      </c>
    </row>
    <row r="134" spans="1:5" x14ac:dyDescent="0.2">
      <c r="A134" s="129" t="s">
        <v>181</v>
      </c>
      <c r="B134" s="129" t="s">
        <v>182</v>
      </c>
      <c r="C134" s="39">
        <v>85000</v>
      </c>
      <c r="D134" s="39">
        <v>86696.09</v>
      </c>
      <c r="E134" s="91">
        <v>102</v>
      </c>
    </row>
    <row r="135" spans="1:5" x14ac:dyDescent="0.2">
      <c r="A135" s="102" t="s">
        <v>183</v>
      </c>
      <c r="B135" s="102" t="s">
        <v>184</v>
      </c>
      <c r="C135" s="37" t="s">
        <v>0</v>
      </c>
      <c r="D135" s="37">
        <v>23569.99</v>
      </c>
      <c r="E135" s="92" t="s">
        <v>0</v>
      </c>
    </row>
    <row r="136" spans="1:5" x14ac:dyDescent="0.2">
      <c r="A136" s="102" t="s">
        <v>206</v>
      </c>
      <c r="B136" s="102" t="s">
        <v>207</v>
      </c>
      <c r="C136" s="37" t="s">
        <v>0</v>
      </c>
      <c r="D136" s="37">
        <v>63126.1</v>
      </c>
      <c r="E136" s="92" t="s">
        <v>0</v>
      </c>
    </row>
    <row r="137" spans="1:5" x14ac:dyDescent="0.2">
      <c r="A137" s="129" t="s">
        <v>445</v>
      </c>
      <c r="B137" s="129" t="s">
        <v>446</v>
      </c>
      <c r="C137" s="39">
        <v>37575</v>
      </c>
      <c r="D137" s="39">
        <v>37575</v>
      </c>
      <c r="E137" s="91">
        <v>100</v>
      </c>
    </row>
    <row r="138" spans="1:5" x14ac:dyDescent="0.2">
      <c r="A138" s="102" t="s">
        <v>447</v>
      </c>
      <c r="B138" s="102" t="s">
        <v>448</v>
      </c>
      <c r="C138" s="37" t="s">
        <v>0</v>
      </c>
      <c r="D138" s="37">
        <v>37575</v>
      </c>
      <c r="E138" s="92" t="s">
        <v>0</v>
      </c>
    </row>
    <row r="139" spans="1:5" x14ac:dyDescent="0.2">
      <c r="A139" s="120" t="s">
        <v>196</v>
      </c>
      <c r="B139" s="120" t="s">
        <v>370</v>
      </c>
      <c r="C139" s="121">
        <v>87000</v>
      </c>
      <c r="D139" s="121">
        <v>69046.44</v>
      </c>
      <c r="E139" s="122">
        <v>79.36</v>
      </c>
    </row>
    <row r="140" spans="1:5" s="81" customFormat="1" x14ac:dyDescent="0.2">
      <c r="A140" s="176" t="s">
        <v>296</v>
      </c>
      <c r="B140" s="177"/>
      <c r="C140" s="123">
        <v>87000</v>
      </c>
      <c r="D140" s="123">
        <v>69046.44</v>
      </c>
      <c r="E140" s="124">
        <v>79.36</v>
      </c>
    </row>
    <row r="141" spans="1:5" s="81" customFormat="1" x14ac:dyDescent="0.2">
      <c r="A141" s="176" t="s">
        <v>297</v>
      </c>
      <c r="B141" s="177"/>
      <c r="C141" s="123">
        <v>87000</v>
      </c>
      <c r="D141" s="123">
        <v>69046.44</v>
      </c>
      <c r="E141" s="124">
        <v>79.36</v>
      </c>
    </row>
    <row r="142" spans="1:5" s="81" customFormat="1" x14ac:dyDescent="0.2">
      <c r="A142" s="125" t="s">
        <v>201</v>
      </c>
      <c r="B142" s="125" t="s">
        <v>202</v>
      </c>
      <c r="C142" s="100">
        <v>87000</v>
      </c>
      <c r="D142" s="100">
        <v>69046.44</v>
      </c>
      <c r="E142" s="101">
        <v>79.36</v>
      </c>
    </row>
    <row r="143" spans="1:5" x14ac:dyDescent="0.2">
      <c r="A143" s="102" t="s">
        <v>449</v>
      </c>
      <c r="B143" s="102" t="s">
        <v>450</v>
      </c>
      <c r="C143" s="37" t="s">
        <v>0</v>
      </c>
      <c r="D143" s="37">
        <v>69046.44</v>
      </c>
      <c r="E143" s="92" t="s">
        <v>0</v>
      </c>
    </row>
    <row r="144" spans="1:5" x14ac:dyDescent="0.2">
      <c r="A144" s="117" t="s">
        <v>371</v>
      </c>
      <c r="B144" s="117" t="s">
        <v>372</v>
      </c>
      <c r="C144" s="118">
        <v>3973382.55</v>
      </c>
      <c r="D144" s="118">
        <v>3285493.38</v>
      </c>
      <c r="E144" s="119">
        <v>82.69</v>
      </c>
    </row>
    <row r="145" spans="1:5" x14ac:dyDescent="0.2">
      <c r="A145" s="117" t="s">
        <v>115</v>
      </c>
      <c r="B145" s="117" t="s">
        <v>373</v>
      </c>
      <c r="C145" s="118">
        <v>1220700</v>
      </c>
      <c r="D145" s="118">
        <v>785955.39</v>
      </c>
      <c r="E145" s="119">
        <v>64.39</v>
      </c>
    </row>
    <row r="146" spans="1:5" x14ac:dyDescent="0.2">
      <c r="A146" s="120" t="s">
        <v>116</v>
      </c>
      <c r="B146" s="120" t="s">
        <v>451</v>
      </c>
      <c r="C146" s="121">
        <v>30000</v>
      </c>
      <c r="D146" s="121">
        <v>14375</v>
      </c>
      <c r="E146" s="122">
        <v>47.92</v>
      </c>
    </row>
    <row r="147" spans="1:5" s="81" customFormat="1" x14ac:dyDescent="0.2">
      <c r="A147" s="176" t="s">
        <v>296</v>
      </c>
      <c r="B147" s="177"/>
      <c r="C147" s="123">
        <v>30000</v>
      </c>
      <c r="D147" s="123">
        <v>14375</v>
      </c>
      <c r="E147" s="124">
        <v>47.92</v>
      </c>
    </row>
    <row r="148" spans="1:5" s="81" customFormat="1" x14ac:dyDescent="0.2">
      <c r="A148" s="176" t="s">
        <v>297</v>
      </c>
      <c r="B148" s="177"/>
      <c r="C148" s="123">
        <v>30000</v>
      </c>
      <c r="D148" s="123">
        <v>14375</v>
      </c>
      <c r="E148" s="124">
        <v>47.92</v>
      </c>
    </row>
    <row r="149" spans="1:5" x14ac:dyDescent="0.2">
      <c r="A149" s="129" t="s">
        <v>445</v>
      </c>
      <c r="B149" s="129" t="s">
        <v>446</v>
      </c>
      <c r="C149" s="39">
        <v>30000</v>
      </c>
      <c r="D149" s="39">
        <v>14375</v>
      </c>
      <c r="E149" s="91">
        <v>47.92</v>
      </c>
    </row>
    <row r="150" spans="1:5" x14ac:dyDescent="0.2">
      <c r="A150" s="102" t="s">
        <v>452</v>
      </c>
      <c r="B150" s="102" t="s">
        <v>453</v>
      </c>
      <c r="C150" s="37" t="s">
        <v>0</v>
      </c>
      <c r="D150" s="37">
        <v>14375</v>
      </c>
      <c r="E150" s="92" t="s">
        <v>0</v>
      </c>
    </row>
    <row r="151" spans="1:5" x14ac:dyDescent="0.2">
      <c r="A151" s="120" t="s">
        <v>185</v>
      </c>
      <c r="B151" s="120" t="s">
        <v>374</v>
      </c>
      <c r="C151" s="121">
        <v>549450</v>
      </c>
      <c r="D151" s="121">
        <v>387277.5</v>
      </c>
      <c r="E151" s="122">
        <v>70.48</v>
      </c>
    </row>
    <row r="152" spans="1:5" s="81" customFormat="1" x14ac:dyDescent="0.2">
      <c r="A152" s="176" t="s">
        <v>298</v>
      </c>
      <c r="B152" s="177"/>
      <c r="C152" s="123">
        <v>549450</v>
      </c>
      <c r="D152" s="123">
        <v>387277.5</v>
      </c>
      <c r="E152" s="124">
        <v>70.48</v>
      </c>
    </row>
    <row r="153" spans="1:5" s="81" customFormat="1" x14ac:dyDescent="0.2">
      <c r="A153" s="176" t="s">
        <v>300</v>
      </c>
      <c r="B153" s="177"/>
      <c r="C153" s="123">
        <v>549450</v>
      </c>
      <c r="D153" s="123">
        <v>387277.5</v>
      </c>
      <c r="E153" s="124">
        <v>70.48</v>
      </c>
    </row>
    <row r="154" spans="1:5" x14ac:dyDescent="0.2">
      <c r="A154" s="129" t="s">
        <v>128</v>
      </c>
      <c r="B154" s="129" t="s">
        <v>129</v>
      </c>
      <c r="C154" s="39">
        <v>549450</v>
      </c>
      <c r="D154" s="39">
        <v>387277.5</v>
      </c>
      <c r="E154" s="91">
        <v>70.48</v>
      </c>
    </row>
    <row r="155" spans="1:5" x14ac:dyDescent="0.2">
      <c r="A155" s="102" t="s">
        <v>175</v>
      </c>
      <c r="B155" s="102" t="s">
        <v>176</v>
      </c>
      <c r="C155" s="37" t="s">
        <v>0</v>
      </c>
      <c r="D155" s="37">
        <v>387277.5</v>
      </c>
      <c r="E155" s="92" t="s">
        <v>0</v>
      </c>
    </row>
    <row r="156" spans="1:5" x14ac:dyDescent="0.2">
      <c r="A156" s="120" t="s">
        <v>186</v>
      </c>
      <c r="B156" s="120" t="s">
        <v>454</v>
      </c>
      <c r="C156" s="121">
        <v>27000</v>
      </c>
      <c r="D156" s="121">
        <v>27000</v>
      </c>
      <c r="E156" s="122">
        <v>100</v>
      </c>
    </row>
    <row r="157" spans="1:5" s="81" customFormat="1" x14ac:dyDescent="0.2">
      <c r="A157" s="176" t="s">
        <v>296</v>
      </c>
      <c r="B157" s="177"/>
      <c r="C157" s="123">
        <v>27000</v>
      </c>
      <c r="D157" s="123">
        <v>27000</v>
      </c>
      <c r="E157" s="124">
        <v>100</v>
      </c>
    </row>
    <row r="158" spans="1:5" s="81" customFormat="1" x14ac:dyDescent="0.2">
      <c r="A158" s="176" t="s">
        <v>297</v>
      </c>
      <c r="B158" s="177"/>
      <c r="C158" s="123">
        <v>27000</v>
      </c>
      <c r="D158" s="123">
        <v>27000</v>
      </c>
      <c r="E158" s="124">
        <v>100</v>
      </c>
    </row>
    <row r="159" spans="1:5" x14ac:dyDescent="0.2">
      <c r="A159" s="129" t="s">
        <v>201</v>
      </c>
      <c r="B159" s="129" t="s">
        <v>202</v>
      </c>
      <c r="C159" s="39">
        <v>27000</v>
      </c>
      <c r="D159" s="39">
        <v>27000</v>
      </c>
      <c r="E159" s="91">
        <v>100</v>
      </c>
    </row>
    <row r="160" spans="1:5" x14ac:dyDescent="0.2">
      <c r="A160" s="102" t="s">
        <v>203</v>
      </c>
      <c r="B160" s="102" t="s">
        <v>204</v>
      </c>
      <c r="C160" s="37" t="s">
        <v>0</v>
      </c>
      <c r="D160" s="37">
        <v>27000</v>
      </c>
      <c r="E160" s="92" t="s">
        <v>0</v>
      </c>
    </row>
    <row r="161" spans="1:5" x14ac:dyDescent="0.2">
      <c r="A161" s="120" t="s">
        <v>187</v>
      </c>
      <c r="B161" s="120" t="s">
        <v>375</v>
      </c>
      <c r="C161" s="121">
        <v>270000</v>
      </c>
      <c r="D161" s="121">
        <v>263653.83</v>
      </c>
      <c r="E161" s="122">
        <v>97.65</v>
      </c>
    </row>
    <row r="162" spans="1:5" s="81" customFormat="1" x14ac:dyDescent="0.2">
      <c r="A162" s="176" t="s">
        <v>296</v>
      </c>
      <c r="B162" s="177"/>
      <c r="C162" s="123">
        <v>270000</v>
      </c>
      <c r="D162" s="123">
        <v>263653.83</v>
      </c>
      <c r="E162" s="124">
        <v>97.65</v>
      </c>
    </row>
    <row r="163" spans="1:5" s="81" customFormat="1" x14ac:dyDescent="0.2">
      <c r="A163" s="176" t="s">
        <v>297</v>
      </c>
      <c r="B163" s="177"/>
      <c r="C163" s="123">
        <v>270000</v>
      </c>
      <c r="D163" s="123">
        <v>263653.83</v>
      </c>
      <c r="E163" s="124">
        <v>97.65</v>
      </c>
    </row>
    <row r="164" spans="1:5" x14ac:dyDescent="0.2">
      <c r="A164" s="129" t="s">
        <v>124</v>
      </c>
      <c r="B164" s="129" t="s">
        <v>125</v>
      </c>
      <c r="C164" s="39">
        <v>220000</v>
      </c>
      <c r="D164" s="39">
        <v>222752.99</v>
      </c>
      <c r="E164" s="91">
        <v>101.25</v>
      </c>
    </row>
    <row r="165" spans="1:5" x14ac:dyDescent="0.2">
      <c r="A165" s="102" t="s">
        <v>169</v>
      </c>
      <c r="B165" s="102" t="s">
        <v>170</v>
      </c>
      <c r="C165" s="37" t="s">
        <v>0</v>
      </c>
      <c r="D165" s="37">
        <v>222752.99</v>
      </c>
      <c r="E165" s="92" t="s">
        <v>0</v>
      </c>
    </row>
    <row r="166" spans="1:5" x14ac:dyDescent="0.2">
      <c r="A166" s="129" t="s">
        <v>128</v>
      </c>
      <c r="B166" s="129" t="s">
        <v>129</v>
      </c>
      <c r="C166" s="39">
        <v>50000</v>
      </c>
      <c r="D166" s="39">
        <v>40900.839999999997</v>
      </c>
      <c r="E166" s="91">
        <v>81.8</v>
      </c>
    </row>
    <row r="167" spans="1:5" x14ac:dyDescent="0.2">
      <c r="A167" s="102" t="s">
        <v>175</v>
      </c>
      <c r="B167" s="102" t="s">
        <v>176</v>
      </c>
      <c r="C167" s="37" t="s">
        <v>0</v>
      </c>
      <c r="D167" s="37">
        <v>40900.839999999997</v>
      </c>
      <c r="E167" s="92" t="s">
        <v>0</v>
      </c>
    </row>
    <row r="168" spans="1:5" x14ac:dyDescent="0.2">
      <c r="A168" s="120" t="s">
        <v>123</v>
      </c>
      <c r="B168" s="120" t="s">
        <v>377</v>
      </c>
      <c r="C168" s="121">
        <v>16000</v>
      </c>
      <c r="D168" s="121">
        <v>6686.43</v>
      </c>
      <c r="E168" s="122">
        <v>41.79</v>
      </c>
    </row>
    <row r="169" spans="1:5" x14ac:dyDescent="0.2">
      <c r="A169" s="179" t="s">
        <v>296</v>
      </c>
      <c r="B169" s="174"/>
      <c r="C169" s="130">
        <v>16000</v>
      </c>
      <c r="D169" s="130">
        <v>6686.43</v>
      </c>
      <c r="E169" s="131">
        <v>41.79</v>
      </c>
    </row>
    <row r="170" spans="1:5" x14ac:dyDescent="0.2">
      <c r="A170" s="179" t="s">
        <v>297</v>
      </c>
      <c r="B170" s="174"/>
      <c r="C170" s="130">
        <v>16000</v>
      </c>
      <c r="D170" s="130">
        <v>6686.43</v>
      </c>
      <c r="E170" s="131">
        <v>41.79</v>
      </c>
    </row>
    <row r="171" spans="1:5" x14ac:dyDescent="0.2">
      <c r="A171" s="129" t="s">
        <v>124</v>
      </c>
      <c r="B171" s="129" t="s">
        <v>125</v>
      </c>
      <c r="C171" s="39">
        <v>14000</v>
      </c>
      <c r="D171" s="39">
        <v>5311.55</v>
      </c>
      <c r="E171" s="91">
        <v>37.94</v>
      </c>
    </row>
    <row r="172" spans="1:5" x14ac:dyDescent="0.2">
      <c r="A172" s="102" t="s">
        <v>126</v>
      </c>
      <c r="B172" s="102" t="s">
        <v>127</v>
      </c>
      <c r="C172" s="37" t="s">
        <v>0</v>
      </c>
      <c r="D172" s="37">
        <v>1175.08</v>
      </c>
      <c r="E172" s="92" t="s">
        <v>0</v>
      </c>
    </row>
    <row r="173" spans="1:5" x14ac:dyDescent="0.2">
      <c r="A173" s="102" t="s">
        <v>169</v>
      </c>
      <c r="B173" s="102" t="s">
        <v>170</v>
      </c>
      <c r="C173" s="37" t="s">
        <v>0</v>
      </c>
      <c r="D173" s="37">
        <v>2690.14</v>
      </c>
      <c r="E173" s="92" t="s">
        <v>0</v>
      </c>
    </row>
    <row r="174" spans="1:5" x14ac:dyDescent="0.2">
      <c r="A174" s="102" t="s">
        <v>171</v>
      </c>
      <c r="B174" s="102" t="s">
        <v>172</v>
      </c>
      <c r="C174" s="37" t="s">
        <v>0</v>
      </c>
      <c r="D174" s="37">
        <v>1446.33</v>
      </c>
      <c r="E174" s="92" t="s">
        <v>0</v>
      </c>
    </row>
    <row r="175" spans="1:5" x14ac:dyDescent="0.2">
      <c r="A175" s="129" t="s">
        <v>128</v>
      </c>
      <c r="B175" s="129" t="s">
        <v>129</v>
      </c>
      <c r="C175" s="39">
        <v>2000</v>
      </c>
      <c r="D175" s="39">
        <v>1374.88</v>
      </c>
      <c r="E175" s="91">
        <v>68.739999999999995</v>
      </c>
    </row>
    <row r="176" spans="1:5" x14ac:dyDescent="0.2">
      <c r="A176" s="102" t="s">
        <v>175</v>
      </c>
      <c r="B176" s="102" t="s">
        <v>176</v>
      </c>
      <c r="C176" s="37" t="s">
        <v>0</v>
      </c>
      <c r="D176" s="37">
        <v>1374.88</v>
      </c>
      <c r="E176" s="92" t="s">
        <v>0</v>
      </c>
    </row>
    <row r="177" spans="1:5" x14ac:dyDescent="0.2">
      <c r="A177" s="120" t="s">
        <v>193</v>
      </c>
      <c r="B177" s="120" t="s">
        <v>378</v>
      </c>
      <c r="C177" s="121">
        <v>270000</v>
      </c>
      <c r="D177" s="121">
        <v>28712.63</v>
      </c>
      <c r="E177" s="122">
        <v>10.63</v>
      </c>
    </row>
    <row r="178" spans="1:5" s="81" customFormat="1" x14ac:dyDescent="0.2">
      <c r="A178" s="176" t="s">
        <v>296</v>
      </c>
      <c r="B178" s="177"/>
      <c r="C178" s="123">
        <v>270000</v>
      </c>
      <c r="D178" s="123">
        <v>28712.63</v>
      </c>
      <c r="E178" s="124">
        <v>10.63</v>
      </c>
    </row>
    <row r="179" spans="1:5" s="81" customFormat="1" x14ac:dyDescent="0.2">
      <c r="A179" s="176" t="s">
        <v>297</v>
      </c>
      <c r="B179" s="177"/>
      <c r="C179" s="123">
        <v>270000</v>
      </c>
      <c r="D179" s="123">
        <v>28712.63</v>
      </c>
      <c r="E179" s="124">
        <v>10.63</v>
      </c>
    </row>
    <row r="180" spans="1:5" x14ac:dyDescent="0.2">
      <c r="A180" s="129" t="s">
        <v>128</v>
      </c>
      <c r="B180" s="129" t="s">
        <v>129</v>
      </c>
      <c r="C180" s="39">
        <v>270000</v>
      </c>
      <c r="D180" s="39">
        <v>28712.63</v>
      </c>
      <c r="E180" s="91">
        <v>10.63</v>
      </c>
    </row>
    <row r="181" spans="1:5" x14ac:dyDescent="0.2">
      <c r="A181" s="102" t="s">
        <v>175</v>
      </c>
      <c r="B181" s="102" t="s">
        <v>176</v>
      </c>
      <c r="C181" s="37" t="s">
        <v>0</v>
      </c>
      <c r="D181" s="37">
        <v>9218.75</v>
      </c>
      <c r="E181" s="92" t="s">
        <v>0</v>
      </c>
    </row>
    <row r="182" spans="1:5" x14ac:dyDescent="0.2">
      <c r="A182" s="102" t="s">
        <v>194</v>
      </c>
      <c r="B182" s="102" t="s">
        <v>195</v>
      </c>
      <c r="C182" s="37" t="s">
        <v>0</v>
      </c>
      <c r="D182" s="37">
        <v>19493.88</v>
      </c>
      <c r="E182" s="92" t="s">
        <v>0</v>
      </c>
    </row>
    <row r="183" spans="1:5" x14ac:dyDescent="0.2">
      <c r="A183" s="120" t="s">
        <v>135</v>
      </c>
      <c r="B183" s="120" t="s">
        <v>379</v>
      </c>
      <c r="C183" s="121">
        <v>58250</v>
      </c>
      <c r="D183" s="121">
        <v>58250</v>
      </c>
      <c r="E183" s="122">
        <v>100</v>
      </c>
    </row>
    <row r="184" spans="1:5" s="81" customFormat="1" x14ac:dyDescent="0.2">
      <c r="A184" s="176" t="s">
        <v>303</v>
      </c>
      <c r="B184" s="177"/>
      <c r="C184" s="123">
        <v>58250</v>
      </c>
      <c r="D184" s="123">
        <v>58250</v>
      </c>
      <c r="E184" s="124">
        <v>100</v>
      </c>
    </row>
    <row r="185" spans="1:5" s="81" customFormat="1" x14ac:dyDescent="0.2">
      <c r="A185" s="176" t="s">
        <v>305</v>
      </c>
      <c r="B185" s="177"/>
      <c r="C185" s="123">
        <v>58250</v>
      </c>
      <c r="D185" s="123">
        <v>58250</v>
      </c>
      <c r="E185" s="124">
        <v>100</v>
      </c>
    </row>
    <row r="186" spans="1:5" x14ac:dyDescent="0.2">
      <c r="A186" s="129" t="s">
        <v>201</v>
      </c>
      <c r="B186" s="129" t="s">
        <v>202</v>
      </c>
      <c r="C186" s="39">
        <v>58250</v>
      </c>
      <c r="D186" s="39">
        <v>58250</v>
      </c>
      <c r="E186" s="91">
        <v>100</v>
      </c>
    </row>
    <row r="187" spans="1:5" x14ac:dyDescent="0.2">
      <c r="A187" s="102" t="s">
        <v>203</v>
      </c>
      <c r="B187" s="102" t="s">
        <v>204</v>
      </c>
      <c r="C187" s="37" t="s">
        <v>0</v>
      </c>
      <c r="D187" s="37">
        <v>58250</v>
      </c>
      <c r="E187" s="92" t="s">
        <v>0</v>
      </c>
    </row>
    <row r="188" spans="1:5" x14ac:dyDescent="0.2">
      <c r="A188" s="117" t="s">
        <v>137</v>
      </c>
      <c r="B188" s="117" t="s">
        <v>380</v>
      </c>
      <c r="C188" s="118">
        <v>2358798.23</v>
      </c>
      <c r="D188" s="118">
        <v>2159034.9300000002</v>
      </c>
      <c r="E188" s="119">
        <v>91.53</v>
      </c>
    </row>
    <row r="189" spans="1:5" x14ac:dyDescent="0.2">
      <c r="A189" s="120" t="s">
        <v>185</v>
      </c>
      <c r="B189" s="120" t="s">
        <v>455</v>
      </c>
      <c r="C189" s="121">
        <v>154527.75</v>
      </c>
      <c r="D189" s="121">
        <v>154527.75</v>
      </c>
      <c r="E189" s="122">
        <v>100</v>
      </c>
    </row>
    <row r="190" spans="1:5" s="81" customFormat="1" x14ac:dyDescent="0.2">
      <c r="A190" s="176" t="s">
        <v>298</v>
      </c>
      <c r="B190" s="177"/>
      <c r="C190" s="123">
        <v>154527.75</v>
      </c>
      <c r="D190" s="123">
        <v>154527.75</v>
      </c>
      <c r="E190" s="124">
        <v>100</v>
      </c>
    </row>
    <row r="191" spans="1:5" s="81" customFormat="1" x14ac:dyDescent="0.2">
      <c r="A191" s="176" t="s">
        <v>300</v>
      </c>
      <c r="B191" s="177"/>
      <c r="C191" s="123">
        <v>154527.75</v>
      </c>
      <c r="D191" s="123">
        <v>154527.75</v>
      </c>
      <c r="E191" s="124">
        <v>100</v>
      </c>
    </row>
    <row r="192" spans="1:5" x14ac:dyDescent="0.2">
      <c r="A192" s="129" t="s">
        <v>218</v>
      </c>
      <c r="B192" s="129" t="s">
        <v>219</v>
      </c>
      <c r="C192" s="39">
        <v>154527.75</v>
      </c>
      <c r="D192" s="39">
        <v>154527.75</v>
      </c>
      <c r="E192" s="91">
        <v>100</v>
      </c>
    </row>
    <row r="193" spans="1:5" x14ac:dyDescent="0.2">
      <c r="A193" s="102" t="s">
        <v>220</v>
      </c>
      <c r="B193" s="102" t="s">
        <v>221</v>
      </c>
      <c r="C193" s="37" t="s">
        <v>0</v>
      </c>
      <c r="D193" s="37">
        <v>154527.75</v>
      </c>
      <c r="E193" s="92" t="s">
        <v>0</v>
      </c>
    </row>
    <row r="194" spans="1:5" x14ac:dyDescent="0.2">
      <c r="A194" s="120" t="s">
        <v>186</v>
      </c>
      <c r="B194" s="120" t="s">
        <v>456</v>
      </c>
      <c r="C194" s="121">
        <v>110293.49</v>
      </c>
      <c r="D194" s="121">
        <v>110293.49</v>
      </c>
      <c r="E194" s="122">
        <v>100</v>
      </c>
    </row>
    <row r="195" spans="1:5" s="81" customFormat="1" x14ac:dyDescent="0.2">
      <c r="A195" s="176" t="s">
        <v>298</v>
      </c>
      <c r="B195" s="177"/>
      <c r="C195" s="123">
        <v>110293.49</v>
      </c>
      <c r="D195" s="123">
        <v>110293.49</v>
      </c>
      <c r="E195" s="124">
        <v>100</v>
      </c>
    </row>
    <row r="196" spans="1:5" s="81" customFormat="1" x14ac:dyDescent="0.2">
      <c r="A196" s="176" t="s">
        <v>300</v>
      </c>
      <c r="B196" s="177"/>
      <c r="C196" s="123">
        <v>110293.49</v>
      </c>
      <c r="D196" s="123">
        <v>110293.49</v>
      </c>
      <c r="E196" s="124">
        <v>100</v>
      </c>
    </row>
    <row r="197" spans="1:5" x14ac:dyDescent="0.2">
      <c r="A197" s="129" t="s">
        <v>218</v>
      </c>
      <c r="B197" s="129" t="s">
        <v>219</v>
      </c>
      <c r="C197" s="39">
        <v>110293.49</v>
      </c>
      <c r="D197" s="39">
        <v>110293.49</v>
      </c>
      <c r="E197" s="91">
        <v>100</v>
      </c>
    </row>
    <row r="198" spans="1:5" x14ac:dyDescent="0.2">
      <c r="A198" s="102" t="s">
        <v>220</v>
      </c>
      <c r="B198" s="102" t="s">
        <v>221</v>
      </c>
      <c r="C198" s="37" t="s">
        <v>0</v>
      </c>
      <c r="D198" s="37">
        <v>110293.49</v>
      </c>
      <c r="E198" s="92" t="s">
        <v>0</v>
      </c>
    </row>
    <row r="199" spans="1:5" x14ac:dyDescent="0.2">
      <c r="A199" s="120" t="s">
        <v>192</v>
      </c>
      <c r="B199" s="120" t="s">
        <v>457</v>
      </c>
      <c r="C199" s="121">
        <v>68818.73</v>
      </c>
      <c r="D199" s="121">
        <v>68818.13</v>
      </c>
      <c r="E199" s="122">
        <v>100</v>
      </c>
    </row>
    <row r="200" spans="1:5" s="81" customFormat="1" x14ac:dyDescent="0.2">
      <c r="A200" s="176" t="s">
        <v>298</v>
      </c>
      <c r="B200" s="177"/>
      <c r="C200" s="123">
        <v>68818.73</v>
      </c>
      <c r="D200" s="123">
        <v>68818.13</v>
      </c>
      <c r="E200" s="124">
        <v>100</v>
      </c>
    </row>
    <row r="201" spans="1:5" s="81" customFormat="1" x14ac:dyDescent="0.2">
      <c r="A201" s="176" t="s">
        <v>300</v>
      </c>
      <c r="B201" s="177"/>
      <c r="C201" s="123">
        <v>68818.73</v>
      </c>
      <c r="D201" s="123">
        <v>68818.13</v>
      </c>
      <c r="E201" s="124">
        <v>100</v>
      </c>
    </row>
    <row r="202" spans="1:5" x14ac:dyDescent="0.2">
      <c r="A202" s="129" t="s">
        <v>218</v>
      </c>
      <c r="B202" s="129" t="s">
        <v>219</v>
      </c>
      <c r="C202" s="39">
        <v>68818.73</v>
      </c>
      <c r="D202" s="39">
        <v>68818.13</v>
      </c>
      <c r="E202" s="91">
        <v>100</v>
      </c>
    </row>
    <row r="203" spans="1:5" x14ac:dyDescent="0.2">
      <c r="A203" s="102" t="s">
        <v>220</v>
      </c>
      <c r="B203" s="102" t="s">
        <v>221</v>
      </c>
      <c r="C203" s="37" t="s">
        <v>0</v>
      </c>
      <c r="D203" s="37">
        <v>68818.13</v>
      </c>
      <c r="E203" s="92" t="s">
        <v>0</v>
      </c>
    </row>
    <row r="204" spans="1:5" x14ac:dyDescent="0.2">
      <c r="A204" s="120" t="s">
        <v>285</v>
      </c>
      <c r="B204" s="120" t="s">
        <v>381</v>
      </c>
      <c r="C204" s="121">
        <v>294848.36</v>
      </c>
      <c r="D204" s="121">
        <v>294848.36</v>
      </c>
      <c r="E204" s="122">
        <v>100</v>
      </c>
    </row>
    <row r="205" spans="1:5" s="81" customFormat="1" x14ac:dyDescent="0.2">
      <c r="A205" s="176" t="s">
        <v>296</v>
      </c>
      <c r="B205" s="177"/>
      <c r="C205" s="123">
        <v>35410.86</v>
      </c>
      <c r="D205" s="123">
        <v>35410.86</v>
      </c>
      <c r="E205" s="124">
        <v>100</v>
      </c>
    </row>
    <row r="206" spans="1:5" s="81" customFormat="1" x14ac:dyDescent="0.2">
      <c r="A206" s="176" t="s">
        <v>297</v>
      </c>
      <c r="B206" s="177"/>
      <c r="C206" s="123">
        <v>35410.86</v>
      </c>
      <c r="D206" s="123">
        <v>35410.86</v>
      </c>
      <c r="E206" s="124">
        <v>100</v>
      </c>
    </row>
    <row r="207" spans="1:5" x14ac:dyDescent="0.2">
      <c r="A207" s="129" t="s">
        <v>218</v>
      </c>
      <c r="B207" s="129" t="s">
        <v>219</v>
      </c>
      <c r="C207" s="39">
        <v>35410.86</v>
      </c>
      <c r="D207" s="39">
        <v>35410.86</v>
      </c>
      <c r="E207" s="91">
        <v>100</v>
      </c>
    </row>
    <row r="208" spans="1:5" x14ac:dyDescent="0.2">
      <c r="A208" s="102" t="s">
        <v>224</v>
      </c>
      <c r="B208" s="102" t="s">
        <v>225</v>
      </c>
      <c r="C208" s="37" t="s">
        <v>0</v>
      </c>
      <c r="D208" s="37">
        <v>35410.86</v>
      </c>
      <c r="E208" s="92" t="s">
        <v>0</v>
      </c>
    </row>
    <row r="209" spans="1:5" s="81" customFormat="1" x14ac:dyDescent="0.2">
      <c r="A209" s="176" t="s">
        <v>303</v>
      </c>
      <c r="B209" s="177"/>
      <c r="C209" s="123">
        <v>259437.5</v>
      </c>
      <c r="D209" s="123">
        <v>259437.5</v>
      </c>
      <c r="E209" s="124">
        <v>100</v>
      </c>
    </row>
    <row r="210" spans="1:5" s="81" customFormat="1" x14ac:dyDescent="0.2">
      <c r="A210" s="176" t="s">
        <v>310</v>
      </c>
      <c r="B210" s="177"/>
      <c r="C210" s="123">
        <v>259437.5</v>
      </c>
      <c r="D210" s="123">
        <v>259437.5</v>
      </c>
      <c r="E210" s="124">
        <v>100</v>
      </c>
    </row>
    <row r="211" spans="1:5" x14ac:dyDescent="0.2">
      <c r="A211" s="129" t="s">
        <v>218</v>
      </c>
      <c r="B211" s="129" t="s">
        <v>219</v>
      </c>
      <c r="C211" s="39">
        <v>259437.5</v>
      </c>
      <c r="D211" s="39">
        <v>259437.5</v>
      </c>
      <c r="E211" s="91">
        <v>100</v>
      </c>
    </row>
    <row r="212" spans="1:5" x14ac:dyDescent="0.2">
      <c r="A212" s="102" t="s">
        <v>224</v>
      </c>
      <c r="B212" s="102" t="s">
        <v>225</v>
      </c>
      <c r="C212" s="37" t="s">
        <v>0</v>
      </c>
      <c r="D212" s="37">
        <v>259437.5</v>
      </c>
      <c r="E212" s="92" t="s">
        <v>0</v>
      </c>
    </row>
    <row r="213" spans="1:5" x14ac:dyDescent="0.2">
      <c r="A213" s="120" t="s">
        <v>458</v>
      </c>
      <c r="B213" s="120" t="s">
        <v>459</v>
      </c>
      <c r="C213" s="121">
        <v>300000</v>
      </c>
      <c r="D213" s="121">
        <v>203689.91</v>
      </c>
      <c r="E213" s="122">
        <v>67.900000000000006</v>
      </c>
    </row>
    <row r="214" spans="1:5" s="81" customFormat="1" x14ac:dyDescent="0.2">
      <c r="A214" s="176" t="s">
        <v>303</v>
      </c>
      <c r="B214" s="177"/>
      <c r="C214" s="123">
        <v>300000</v>
      </c>
      <c r="D214" s="123">
        <v>203689.91</v>
      </c>
      <c r="E214" s="124">
        <v>67.900000000000006</v>
      </c>
    </row>
    <row r="215" spans="1:5" s="81" customFormat="1" x14ac:dyDescent="0.2">
      <c r="A215" s="176" t="s">
        <v>305</v>
      </c>
      <c r="B215" s="177"/>
      <c r="C215" s="123">
        <v>300000</v>
      </c>
      <c r="D215" s="123">
        <v>203689.91</v>
      </c>
      <c r="E215" s="124">
        <v>67.900000000000006</v>
      </c>
    </row>
    <row r="216" spans="1:5" x14ac:dyDescent="0.2">
      <c r="A216" s="129" t="s">
        <v>218</v>
      </c>
      <c r="B216" s="129" t="s">
        <v>219</v>
      </c>
      <c r="C216" s="39">
        <v>300000</v>
      </c>
      <c r="D216" s="39">
        <v>203689.91</v>
      </c>
      <c r="E216" s="91">
        <v>67.900000000000006</v>
      </c>
    </row>
    <row r="217" spans="1:5" x14ac:dyDescent="0.2">
      <c r="A217" s="102" t="s">
        <v>224</v>
      </c>
      <c r="B217" s="102" t="s">
        <v>225</v>
      </c>
      <c r="C217" s="37" t="s">
        <v>0</v>
      </c>
      <c r="D217" s="37">
        <v>203689.91</v>
      </c>
      <c r="E217" s="92" t="s">
        <v>0</v>
      </c>
    </row>
    <row r="218" spans="1:5" x14ac:dyDescent="0.2">
      <c r="A218" s="120" t="s">
        <v>382</v>
      </c>
      <c r="B218" s="120" t="s">
        <v>383</v>
      </c>
      <c r="C218" s="121">
        <v>400000</v>
      </c>
      <c r="D218" s="121">
        <v>303329.24</v>
      </c>
      <c r="E218" s="122">
        <v>75.83</v>
      </c>
    </row>
    <row r="219" spans="1:5" s="81" customFormat="1" x14ac:dyDescent="0.2">
      <c r="A219" s="176" t="s">
        <v>435</v>
      </c>
      <c r="B219" s="177"/>
      <c r="C219" s="123">
        <v>400000</v>
      </c>
      <c r="D219" s="123">
        <v>303329.24</v>
      </c>
      <c r="E219" s="124">
        <v>75.83</v>
      </c>
    </row>
    <row r="220" spans="1:5" s="81" customFormat="1" x14ac:dyDescent="0.2">
      <c r="A220" s="176" t="s">
        <v>436</v>
      </c>
      <c r="B220" s="177"/>
      <c r="C220" s="123">
        <v>400000</v>
      </c>
      <c r="D220" s="123">
        <v>303329.24</v>
      </c>
      <c r="E220" s="124">
        <v>75.83</v>
      </c>
    </row>
    <row r="221" spans="1:5" x14ac:dyDescent="0.2">
      <c r="A221" s="129" t="s">
        <v>218</v>
      </c>
      <c r="B221" s="129" t="s">
        <v>219</v>
      </c>
      <c r="C221" s="39">
        <v>400000</v>
      </c>
      <c r="D221" s="39">
        <v>303329.24</v>
      </c>
      <c r="E221" s="91">
        <v>75.83</v>
      </c>
    </row>
    <row r="222" spans="1:5" x14ac:dyDescent="0.2">
      <c r="A222" s="102" t="s">
        <v>224</v>
      </c>
      <c r="B222" s="102" t="s">
        <v>225</v>
      </c>
      <c r="C222" s="37" t="s">
        <v>0</v>
      </c>
      <c r="D222" s="37">
        <v>303329.24</v>
      </c>
      <c r="E222" s="92" t="s">
        <v>0</v>
      </c>
    </row>
    <row r="223" spans="1:5" x14ac:dyDescent="0.2">
      <c r="A223" s="120" t="s">
        <v>384</v>
      </c>
      <c r="B223" s="120" t="s">
        <v>460</v>
      </c>
      <c r="C223" s="121">
        <v>149261.20000000001</v>
      </c>
      <c r="D223" s="121">
        <v>149261.20000000001</v>
      </c>
      <c r="E223" s="122">
        <v>100</v>
      </c>
    </row>
    <row r="224" spans="1:5" s="81" customFormat="1" x14ac:dyDescent="0.2">
      <c r="A224" s="176" t="s">
        <v>298</v>
      </c>
      <c r="B224" s="177"/>
      <c r="C224" s="123">
        <v>149261.20000000001</v>
      </c>
      <c r="D224" s="123">
        <v>149261.20000000001</v>
      </c>
      <c r="E224" s="124">
        <v>100</v>
      </c>
    </row>
    <row r="225" spans="1:5" s="81" customFormat="1" x14ac:dyDescent="0.2">
      <c r="A225" s="176" t="s">
        <v>300</v>
      </c>
      <c r="B225" s="177"/>
      <c r="C225" s="123">
        <v>149261.20000000001</v>
      </c>
      <c r="D225" s="123">
        <v>149261.20000000001</v>
      </c>
      <c r="E225" s="124">
        <v>100</v>
      </c>
    </row>
    <row r="226" spans="1:5" x14ac:dyDescent="0.2">
      <c r="A226" s="129" t="s">
        <v>197</v>
      </c>
      <c r="B226" s="129" t="s">
        <v>198</v>
      </c>
      <c r="C226" s="39">
        <v>149261.20000000001</v>
      </c>
      <c r="D226" s="39">
        <v>149261.20000000001</v>
      </c>
      <c r="E226" s="91">
        <v>100</v>
      </c>
    </row>
    <row r="227" spans="1:5" x14ac:dyDescent="0.2">
      <c r="A227" s="102" t="s">
        <v>199</v>
      </c>
      <c r="B227" s="102" t="s">
        <v>198</v>
      </c>
      <c r="C227" s="37" t="s">
        <v>0</v>
      </c>
      <c r="D227" s="37">
        <v>149261.20000000001</v>
      </c>
      <c r="E227" s="92" t="s">
        <v>0</v>
      </c>
    </row>
    <row r="228" spans="1:5" x14ac:dyDescent="0.2">
      <c r="A228" s="120" t="s">
        <v>385</v>
      </c>
      <c r="B228" s="120" t="s">
        <v>461</v>
      </c>
      <c r="C228" s="121">
        <v>198648.8</v>
      </c>
      <c r="D228" s="121">
        <v>198648.8</v>
      </c>
      <c r="E228" s="122">
        <v>100</v>
      </c>
    </row>
    <row r="229" spans="1:5" s="81" customFormat="1" x14ac:dyDescent="0.2">
      <c r="A229" s="176" t="s">
        <v>298</v>
      </c>
      <c r="B229" s="177"/>
      <c r="C229" s="123">
        <v>198648.8</v>
      </c>
      <c r="D229" s="123">
        <v>198648.8</v>
      </c>
      <c r="E229" s="124">
        <v>100</v>
      </c>
    </row>
    <row r="230" spans="1:5" s="81" customFormat="1" x14ac:dyDescent="0.2">
      <c r="A230" s="176" t="s">
        <v>300</v>
      </c>
      <c r="B230" s="177"/>
      <c r="C230" s="123">
        <v>198648.8</v>
      </c>
      <c r="D230" s="123">
        <v>198648.8</v>
      </c>
      <c r="E230" s="124">
        <v>100</v>
      </c>
    </row>
    <row r="231" spans="1:5" x14ac:dyDescent="0.2">
      <c r="A231" s="129" t="s">
        <v>197</v>
      </c>
      <c r="B231" s="129" t="s">
        <v>198</v>
      </c>
      <c r="C231" s="39">
        <v>198648.8</v>
      </c>
      <c r="D231" s="39">
        <v>198648.8</v>
      </c>
      <c r="E231" s="91">
        <v>100</v>
      </c>
    </row>
    <row r="232" spans="1:5" x14ac:dyDescent="0.2">
      <c r="A232" s="102" t="s">
        <v>199</v>
      </c>
      <c r="B232" s="102" t="s">
        <v>198</v>
      </c>
      <c r="C232" s="37" t="s">
        <v>0</v>
      </c>
      <c r="D232" s="37">
        <v>198648.8</v>
      </c>
      <c r="E232" s="92" t="s">
        <v>0</v>
      </c>
    </row>
    <row r="233" spans="1:5" x14ac:dyDescent="0.2">
      <c r="A233" s="120" t="s">
        <v>462</v>
      </c>
      <c r="B233" s="120" t="s">
        <v>463</v>
      </c>
      <c r="C233" s="121">
        <v>392000</v>
      </c>
      <c r="D233" s="121">
        <v>395698.15</v>
      </c>
      <c r="E233" s="122">
        <v>100.94</v>
      </c>
    </row>
    <row r="234" spans="1:5" s="81" customFormat="1" x14ac:dyDescent="0.2">
      <c r="A234" s="176" t="s">
        <v>303</v>
      </c>
      <c r="B234" s="177"/>
      <c r="C234" s="123">
        <v>392000</v>
      </c>
      <c r="D234" s="123">
        <v>395698.15</v>
      </c>
      <c r="E234" s="124">
        <v>100.94</v>
      </c>
    </row>
    <row r="235" spans="1:5" s="81" customFormat="1" x14ac:dyDescent="0.2">
      <c r="A235" s="176" t="s">
        <v>305</v>
      </c>
      <c r="B235" s="177"/>
      <c r="C235" s="123">
        <v>392000</v>
      </c>
      <c r="D235" s="123">
        <v>395698.15</v>
      </c>
      <c r="E235" s="124">
        <v>100.94</v>
      </c>
    </row>
    <row r="236" spans="1:5" x14ac:dyDescent="0.2">
      <c r="A236" s="129" t="s">
        <v>218</v>
      </c>
      <c r="B236" s="129" t="s">
        <v>219</v>
      </c>
      <c r="C236" s="39">
        <v>392000</v>
      </c>
      <c r="D236" s="39">
        <v>395698.15</v>
      </c>
      <c r="E236" s="91">
        <v>100.94</v>
      </c>
    </row>
    <row r="237" spans="1:5" x14ac:dyDescent="0.2">
      <c r="A237" s="102" t="s">
        <v>224</v>
      </c>
      <c r="B237" s="102" t="s">
        <v>225</v>
      </c>
      <c r="C237" s="37" t="s">
        <v>0</v>
      </c>
      <c r="D237" s="37">
        <v>395698.15</v>
      </c>
      <c r="E237" s="92" t="s">
        <v>0</v>
      </c>
    </row>
    <row r="238" spans="1:5" x14ac:dyDescent="0.2">
      <c r="A238" s="120" t="s">
        <v>464</v>
      </c>
      <c r="B238" s="120" t="s">
        <v>465</v>
      </c>
      <c r="C238" s="121">
        <v>50000</v>
      </c>
      <c r="D238" s="121">
        <v>39520</v>
      </c>
      <c r="E238" s="122">
        <v>79.040000000000006</v>
      </c>
    </row>
    <row r="239" spans="1:5" s="81" customFormat="1" x14ac:dyDescent="0.2">
      <c r="A239" s="176" t="s">
        <v>303</v>
      </c>
      <c r="B239" s="177"/>
      <c r="C239" s="123">
        <v>50000</v>
      </c>
      <c r="D239" s="123">
        <v>39520</v>
      </c>
      <c r="E239" s="124">
        <v>79.040000000000006</v>
      </c>
    </row>
    <row r="240" spans="1:5" s="81" customFormat="1" x14ac:dyDescent="0.2">
      <c r="A240" s="176" t="s">
        <v>309</v>
      </c>
      <c r="B240" s="177"/>
      <c r="C240" s="123">
        <v>50000</v>
      </c>
      <c r="D240" s="123">
        <v>39520</v>
      </c>
      <c r="E240" s="124">
        <v>79.040000000000006</v>
      </c>
    </row>
    <row r="241" spans="1:5" x14ac:dyDescent="0.2">
      <c r="A241" s="129" t="s">
        <v>218</v>
      </c>
      <c r="B241" s="129" t="s">
        <v>219</v>
      </c>
      <c r="C241" s="39">
        <v>50000</v>
      </c>
      <c r="D241" s="39">
        <v>39520</v>
      </c>
      <c r="E241" s="91">
        <v>79.040000000000006</v>
      </c>
    </row>
    <row r="242" spans="1:5" x14ac:dyDescent="0.2">
      <c r="A242" s="102" t="s">
        <v>224</v>
      </c>
      <c r="B242" s="102" t="s">
        <v>225</v>
      </c>
      <c r="C242" s="37" t="s">
        <v>0</v>
      </c>
      <c r="D242" s="37">
        <v>39520</v>
      </c>
      <c r="E242" s="92" t="s">
        <v>0</v>
      </c>
    </row>
    <row r="243" spans="1:5" x14ac:dyDescent="0.2">
      <c r="A243" s="120" t="s">
        <v>466</v>
      </c>
      <c r="B243" s="120" t="s">
        <v>467</v>
      </c>
      <c r="C243" s="121">
        <v>240399.9</v>
      </c>
      <c r="D243" s="121">
        <v>240399.9</v>
      </c>
      <c r="E243" s="122">
        <v>100</v>
      </c>
    </row>
    <row r="244" spans="1:5" s="81" customFormat="1" x14ac:dyDescent="0.2">
      <c r="A244" s="176" t="s">
        <v>303</v>
      </c>
      <c r="B244" s="177"/>
      <c r="C244" s="123">
        <v>240399.9</v>
      </c>
      <c r="D244" s="123">
        <v>240399.9</v>
      </c>
      <c r="E244" s="124">
        <v>100</v>
      </c>
    </row>
    <row r="245" spans="1:5" s="81" customFormat="1" x14ac:dyDescent="0.2">
      <c r="A245" s="176" t="s">
        <v>305</v>
      </c>
      <c r="B245" s="177"/>
      <c r="C245" s="123">
        <v>240399.9</v>
      </c>
      <c r="D245" s="123">
        <v>240399.9</v>
      </c>
      <c r="E245" s="124">
        <v>100</v>
      </c>
    </row>
    <row r="246" spans="1:5" x14ac:dyDescent="0.2">
      <c r="A246" s="129" t="s">
        <v>218</v>
      </c>
      <c r="B246" s="129" t="s">
        <v>219</v>
      </c>
      <c r="C246" s="39">
        <v>240399.9</v>
      </c>
      <c r="D246" s="39">
        <v>240399.9</v>
      </c>
      <c r="E246" s="91">
        <v>100</v>
      </c>
    </row>
    <row r="247" spans="1:5" x14ac:dyDescent="0.2">
      <c r="A247" s="102" t="s">
        <v>220</v>
      </c>
      <c r="B247" s="102" t="s">
        <v>221</v>
      </c>
      <c r="C247" s="37" t="s">
        <v>0</v>
      </c>
      <c r="D247" s="37">
        <v>240399.9</v>
      </c>
      <c r="E247" s="92" t="s">
        <v>0</v>
      </c>
    </row>
    <row r="248" spans="1:5" x14ac:dyDescent="0.2">
      <c r="A248" s="117" t="s">
        <v>162</v>
      </c>
      <c r="B248" s="117" t="s">
        <v>386</v>
      </c>
      <c r="C248" s="118">
        <v>255475</v>
      </c>
      <c r="D248" s="118">
        <v>231004.6</v>
      </c>
      <c r="E248" s="119">
        <v>90.42</v>
      </c>
    </row>
    <row r="249" spans="1:5" x14ac:dyDescent="0.2">
      <c r="A249" s="120" t="s">
        <v>116</v>
      </c>
      <c r="B249" s="120" t="s">
        <v>387</v>
      </c>
      <c r="C249" s="121">
        <v>150000</v>
      </c>
      <c r="D249" s="121">
        <v>127674.3</v>
      </c>
      <c r="E249" s="122">
        <v>85.12</v>
      </c>
    </row>
    <row r="250" spans="1:5" s="81" customFormat="1" x14ac:dyDescent="0.2">
      <c r="A250" s="176" t="s">
        <v>296</v>
      </c>
      <c r="B250" s="177"/>
      <c r="C250" s="123">
        <v>150000</v>
      </c>
      <c r="D250" s="123">
        <v>127674.3</v>
      </c>
      <c r="E250" s="124">
        <v>85.12</v>
      </c>
    </row>
    <row r="251" spans="1:5" s="81" customFormat="1" x14ac:dyDescent="0.2">
      <c r="A251" s="176" t="s">
        <v>297</v>
      </c>
      <c r="B251" s="177"/>
      <c r="C251" s="123">
        <v>150000</v>
      </c>
      <c r="D251" s="123">
        <v>127674.3</v>
      </c>
      <c r="E251" s="124">
        <v>85.12</v>
      </c>
    </row>
    <row r="252" spans="1:5" x14ac:dyDescent="0.2">
      <c r="A252" s="129" t="s">
        <v>136</v>
      </c>
      <c r="B252" s="129" t="s">
        <v>388</v>
      </c>
      <c r="C252" s="39">
        <v>150000</v>
      </c>
      <c r="D252" s="39">
        <v>127674.3</v>
      </c>
      <c r="E252" s="91">
        <v>85.12</v>
      </c>
    </row>
    <row r="253" spans="1:5" x14ac:dyDescent="0.2">
      <c r="A253" s="102" t="s">
        <v>214</v>
      </c>
      <c r="B253" s="102" t="s">
        <v>215</v>
      </c>
      <c r="C253" s="37" t="s">
        <v>0</v>
      </c>
      <c r="D253" s="37">
        <v>127674.3</v>
      </c>
      <c r="E253" s="92" t="s">
        <v>0</v>
      </c>
    </row>
    <row r="254" spans="1:5" x14ac:dyDescent="0.2">
      <c r="A254" s="120" t="s">
        <v>185</v>
      </c>
      <c r="B254" s="120" t="s">
        <v>389</v>
      </c>
      <c r="C254" s="121">
        <v>37000</v>
      </c>
      <c r="D254" s="121">
        <v>34855.300000000003</v>
      </c>
      <c r="E254" s="122">
        <v>94.2</v>
      </c>
    </row>
    <row r="255" spans="1:5" s="81" customFormat="1" x14ac:dyDescent="0.2">
      <c r="A255" s="176" t="s">
        <v>296</v>
      </c>
      <c r="B255" s="177"/>
      <c r="C255" s="123">
        <v>37000</v>
      </c>
      <c r="D255" s="123">
        <v>34855.300000000003</v>
      </c>
      <c r="E255" s="124">
        <v>94.2</v>
      </c>
    </row>
    <row r="256" spans="1:5" s="81" customFormat="1" x14ac:dyDescent="0.2">
      <c r="A256" s="176" t="s">
        <v>297</v>
      </c>
      <c r="B256" s="177"/>
      <c r="C256" s="123">
        <v>37000</v>
      </c>
      <c r="D256" s="123">
        <v>34855.300000000003</v>
      </c>
      <c r="E256" s="124">
        <v>94.2</v>
      </c>
    </row>
    <row r="257" spans="1:5" x14ac:dyDescent="0.2">
      <c r="A257" s="129" t="s">
        <v>128</v>
      </c>
      <c r="B257" s="129" t="s">
        <v>129</v>
      </c>
      <c r="C257" s="39">
        <v>37000</v>
      </c>
      <c r="D257" s="39">
        <v>34855.300000000003</v>
      </c>
      <c r="E257" s="91">
        <v>94.2</v>
      </c>
    </row>
    <row r="258" spans="1:5" x14ac:dyDescent="0.2">
      <c r="A258" s="102" t="s">
        <v>177</v>
      </c>
      <c r="B258" s="102" t="s">
        <v>178</v>
      </c>
      <c r="C258" s="37" t="s">
        <v>0</v>
      </c>
      <c r="D258" s="37">
        <v>34855.300000000003</v>
      </c>
      <c r="E258" s="92" t="s">
        <v>0</v>
      </c>
    </row>
    <row r="259" spans="1:5" x14ac:dyDescent="0.2">
      <c r="A259" s="120" t="s">
        <v>186</v>
      </c>
      <c r="B259" s="120" t="s">
        <v>468</v>
      </c>
      <c r="C259" s="121">
        <v>68475</v>
      </c>
      <c r="D259" s="121">
        <v>68475</v>
      </c>
      <c r="E259" s="122">
        <v>100</v>
      </c>
    </row>
    <row r="260" spans="1:5" s="81" customFormat="1" x14ac:dyDescent="0.2">
      <c r="A260" s="176" t="s">
        <v>296</v>
      </c>
      <c r="B260" s="177"/>
      <c r="C260" s="123">
        <v>68475</v>
      </c>
      <c r="D260" s="123">
        <v>68475</v>
      </c>
      <c r="E260" s="124">
        <v>100</v>
      </c>
    </row>
    <row r="261" spans="1:5" s="81" customFormat="1" x14ac:dyDescent="0.2">
      <c r="A261" s="176" t="s">
        <v>297</v>
      </c>
      <c r="B261" s="177"/>
      <c r="C261" s="123">
        <v>68475</v>
      </c>
      <c r="D261" s="123">
        <v>68475</v>
      </c>
      <c r="E261" s="124">
        <v>100</v>
      </c>
    </row>
    <row r="262" spans="1:5" x14ac:dyDescent="0.2">
      <c r="A262" s="129" t="s">
        <v>197</v>
      </c>
      <c r="B262" s="129" t="s">
        <v>198</v>
      </c>
      <c r="C262" s="39">
        <v>68475</v>
      </c>
      <c r="D262" s="39">
        <v>68475</v>
      </c>
      <c r="E262" s="91">
        <v>100</v>
      </c>
    </row>
    <row r="263" spans="1:5" x14ac:dyDescent="0.2">
      <c r="A263" s="102" t="s">
        <v>199</v>
      </c>
      <c r="B263" s="102" t="s">
        <v>198</v>
      </c>
      <c r="C263" s="37" t="s">
        <v>0</v>
      </c>
      <c r="D263" s="37">
        <v>68475</v>
      </c>
      <c r="E263" s="92" t="s">
        <v>0</v>
      </c>
    </row>
    <row r="264" spans="1:5" x14ac:dyDescent="0.2">
      <c r="A264" s="117" t="s">
        <v>213</v>
      </c>
      <c r="B264" s="117" t="s">
        <v>390</v>
      </c>
      <c r="C264" s="118">
        <v>102000</v>
      </c>
      <c r="D264" s="118">
        <v>73089.14</v>
      </c>
      <c r="E264" s="119">
        <v>71.66</v>
      </c>
    </row>
    <row r="265" spans="1:5" x14ac:dyDescent="0.2">
      <c r="A265" s="120" t="s">
        <v>116</v>
      </c>
      <c r="B265" s="120" t="s">
        <v>376</v>
      </c>
      <c r="C265" s="121">
        <v>102000</v>
      </c>
      <c r="D265" s="121">
        <v>73089.14</v>
      </c>
      <c r="E265" s="122">
        <v>71.66</v>
      </c>
    </row>
    <row r="266" spans="1:5" s="81" customFormat="1" x14ac:dyDescent="0.2">
      <c r="A266" s="176" t="s">
        <v>296</v>
      </c>
      <c r="B266" s="177"/>
      <c r="C266" s="123">
        <v>102000</v>
      </c>
      <c r="D266" s="123">
        <v>73089.14</v>
      </c>
      <c r="E266" s="124">
        <v>71.66</v>
      </c>
    </row>
    <row r="267" spans="1:5" s="81" customFormat="1" x14ac:dyDescent="0.2">
      <c r="A267" s="176" t="s">
        <v>297</v>
      </c>
      <c r="B267" s="177"/>
      <c r="C267" s="123">
        <v>102000</v>
      </c>
      <c r="D267" s="123">
        <v>73089.14</v>
      </c>
      <c r="E267" s="124">
        <v>71.66</v>
      </c>
    </row>
    <row r="268" spans="1:5" x14ac:dyDescent="0.2">
      <c r="A268" s="129" t="s">
        <v>124</v>
      </c>
      <c r="B268" s="129" t="s">
        <v>125</v>
      </c>
      <c r="C268" s="39">
        <v>87000</v>
      </c>
      <c r="D268" s="39">
        <v>67570.710000000006</v>
      </c>
      <c r="E268" s="91">
        <v>77.67</v>
      </c>
    </row>
    <row r="269" spans="1:5" x14ac:dyDescent="0.2">
      <c r="A269" s="102" t="s">
        <v>171</v>
      </c>
      <c r="B269" s="102" t="s">
        <v>172</v>
      </c>
      <c r="C269" s="37" t="s">
        <v>0</v>
      </c>
      <c r="D269" s="37">
        <v>67570.710000000006</v>
      </c>
      <c r="E269" s="92" t="s">
        <v>0</v>
      </c>
    </row>
    <row r="270" spans="1:5" x14ac:dyDescent="0.2">
      <c r="A270" s="129" t="s">
        <v>128</v>
      </c>
      <c r="B270" s="129" t="s">
        <v>129</v>
      </c>
      <c r="C270" s="39">
        <v>15000</v>
      </c>
      <c r="D270" s="39">
        <v>5518.43</v>
      </c>
      <c r="E270" s="91">
        <v>36.79</v>
      </c>
    </row>
    <row r="271" spans="1:5" x14ac:dyDescent="0.2">
      <c r="A271" s="102" t="s">
        <v>175</v>
      </c>
      <c r="B271" s="102" t="s">
        <v>176</v>
      </c>
      <c r="C271" s="37" t="s">
        <v>0</v>
      </c>
      <c r="D271" s="37">
        <v>5518.43</v>
      </c>
      <c r="E271" s="92" t="s">
        <v>0</v>
      </c>
    </row>
    <row r="272" spans="1:5" x14ac:dyDescent="0.2">
      <c r="A272" s="117" t="s">
        <v>216</v>
      </c>
      <c r="B272" s="117" t="s">
        <v>391</v>
      </c>
      <c r="C272" s="118">
        <v>36409.32</v>
      </c>
      <c r="D272" s="118">
        <v>36409.32</v>
      </c>
      <c r="E272" s="119">
        <v>100</v>
      </c>
    </row>
    <row r="273" spans="1:5" x14ac:dyDescent="0.2">
      <c r="A273" s="120" t="s">
        <v>116</v>
      </c>
      <c r="B273" s="120" t="s">
        <v>469</v>
      </c>
      <c r="C273" s="121">
        <v>36409.32</v>
      </c>
      <c r="D273" s="121">
        <v>36409.32</v>
      </c>
      <c r="E273" s="122">
        <v>100</v>
      </c>
    </row>
    <row r="274" spans="1:5" s="81" customFormat="1" x14ac:dyDescent="0.2">
      <c r="A274" s="176" t="s">
        <v>303</v>
      </c>
      <c r="B274" s="177"/>
      <c r="C274" s="123">
        <v>36409.32</v>
      </c>
      <c r="D274" s="123">
        <v>36409.32</v>
      </c>
      <c r="E274" s="124">
        <v>100</v>
      </c>
    </row>
    <row r="275" spans="1:5" s="81" customFormat="1" x14ac:dyDescent="0.2">
      <c r="A275" s="176" t="s">
        <v>434</v>
      </c>
      <c r="B275" s="177"/>
      <c r="C275" s="123">
        <v>36409.32</v>
      </c>
      <c r="D275" s="123">
        <v>36409.32</v>
      </c>
      <c r="E275" s="124">
        <v>100</v>
      </c>
    </row>
    <row r="276" spans="1:5" x14ac:dyDescent="0.2">
      <c r="A276" s="129" t="s">
        <v>209</v>
      </c>
      <c r="B276" s="129" t="s">
        <v>210</v>
      </c>
      <c r="C276" s="39">
        <v>0</v>
      </c>
      <c r="D276" s="39">
        <v>36409.32</v>
      </c>
      <c r="E276" s="91" t="s">
        <v>0</v>
      </c>
    </row>
    <row r="277" spans="1:5" x14ac:dyDescent="0.2">
      <c r="A277" s="102" t="s">
        <v>470</v>
      </c>
      <c r="B277" s="102" t="s">
        <v>471</v>
      </c>
      <c r="C277" s="37" t="s">
        <v>0</v>
      </c>
      <c r="D277" s="37">
        <v>36409.32</v>
      </c>
      <c r="E277" s="92" t="s">
        <v>0</v>
      </c>
    </row>
    <row r="278" spans="1:5" x14ac:dyDescent="0.2">
      <c r="A278" s="129" t="s">
        <v>201</v>
      </c>
      <c r="B278" s="129" t="s">
        <v>202</v>
      </c>
      <c r="C278" s="39">
        <v>36409.32</v>
      </c>
      <c r="D278" s="39">
        <v>0</v>
      </c>
      <c r="E278" s="91">
        <v>0</v>
      </c>
    </row>
    <row r="279" spans="1:5" x14ac:dyDescent="0.2">
      <c r="A279" s="102" t="s">
        <v>203</v>
      </c>
      <c r="B279" s="102" t="s">
        <v>204</v>
      </c>
      <c r="C279" s="37" t="s">
        <v>0</v>
      </c>
      <c r="D279" s="37">
        <v>0</v>
      </c>
      <c r="E279" s="92" t="s">
        <v>0</v>
      </c>
    </row>
    <row r="280" spans="1:5" x14ac:dyDescent="0.2">
      <c r="A280" s="117" t="s">
        <v>392</v>
      </c>
      <c r="B280" s="117" t="s">
        <v>393</v>
      </c>
      <c r="C280" s="118">
        <v>3913042.05</v>
      </c>
      <c r="D280" s="118">
        <v>3311842.18</v>
      </c>
      <c r="E280" s="119">
        <v>84.64</v>
      </c>
    </row>
    <row r="281" spans="1:5" x14ac:dyDescent="0.2">
      <c r="A281" s="117" t="s">
        <v>115</v>
      </c>
      <c r="B281" s="117" t="s">
        <v>394</v>
      </c>
      <c r="C281" s="118">
        <v>115000</v>
      </c>
      <c r="D281" s="118">
        <v>98388.52</v>
      </c>
      <c r="E281" s="119">
        <v>85.56</v>
      </c>
    </row>
    <row r="282" spans="1:5" x14ac:dyDescent="0.2">
      <c r="A282" s="120" t="s">
        <v>116</v>
      </c>
      <c r="B282" s="120" t="s">
        <v>395</v>
      </c>
      <c r="C282" s="121">
        <v>115000</v>
      </c>
      <c r="D282" s="121">
        <v>98388.52</v>
      </c>
      <c r="E282" s="122">
        <v>85.56</v>
      </c>
    </row>
    <row r="283" spans="1:5" s="81" customFormat="1" x14ac:dyDescent="0.2">
      <c r="A283" s="176" t="s">
        <v>296</v>
      </c>
      <c r="B283" s="177"/>
      <c r="C283" s="123">
        <v>115000</v>
      </c>
      <c r="D283" s="123">
        <v>98388.52</v>
      </c>
      <c r="E283" s="124">
        <v>85.56</v>
      </c>
    </row>
    <row r="284" spans="1:5" s="81" customFormat="1" x14ac:dyDescent="0.2">
      <c r="A284" s="176" t="s">
        <v>297</v>
      </c>
      <c r="B284" s="177"/>
      <c r="C284" s="123">
        <v>115000</v>
      </c>
      <c r="D284" s="123">
        <v>98388.52</v>
      </c>
      <c r="E284" s="124">
        <v>85.56</v>
      </c>
    </row>
    <row r="285" spans="1:5" x14ac:dyDescent="0.2">
      <c r="A285" s="129" t="s">
        <v>209</v>
      </c>
      <c r="B285" s="129" t="s">
        <v>210</v>
      </c>
      <c r="C285" s="39">
        <v>15000</v>
      </c>
      <c r="D285" s="39">
        <v>8825.6299999999992</v>
      </c>
      <c r="E285" s="91">
        <v>58.84</v>
      </c>
    </row>
    <row r="286" spans="1:5" x14ac:dyDescent="0.2">
      <c r="A286" s="102" t="s">
        <v>211</v>
      </c>
      <c r="B286" s="102" t="s">
        <v>212</v>
      </c>
      <c r="C286" s="37" t="s">
        <v>0</v>
      </c>
      <c r="D286" s="37">
        <v>8825.6299999999992</v>
      </c>
      <c r="E286" s="92" t="s">
        <v>0</v>
      </c>
    </row>
    <row r="287" spans="1:5" x14ac:dyDescent="0.2">
      <c r="A287" s="129" t="s">
        <v>188</v>
      </c>
      <c r="B287" s="129" t="s">
        <v>189</v>
      </c>
      <c r="C287" s="39">
        <v>100000</v>
      </c>
      <c r="D287" s="39">
        <v>89562.89</v>
      </c>
      <c r="E287" s="91">
        <v>89.56</v>
      </c>
    </row>
    <row r="288" spans="1:5" x14ac:dyDescent="0.2">
      <c r="A288" s="102" t="s">
        <v>190</v>
      </c>
      <c r="B288" s="102" t="s">
        <v>191</v>
      </c>
      <c r="C288" s="37" t="s">
        <v>0</v>
      </c>
      <c r="D288" s="37">
        <v>89562.89</v>
      </c>
      <c r="E288" s="92" t="s">
        <v>0</v>
      </c>
    </row>
    <row r="289" spans="1:5" x14ac:dyDescent="0.2">
      <c r="A289" s="117" t="s">
        <v>137</v>
      </c>
      <c r="B289" s="117" t="s">
        <v>396</v>
      </c>
      <c r="C289" s="118">
        <v>705000</v>
      </c>
      <c r="D289" s="118">
        <v>692797.08</v>
      </c>
      <c r="E289" s="119">
        <v>98.27</v>
      </c>
    </row>
    <row r="290" spans="1:5" x14ac:dyDescent="0.2">
      <c r="A290" s="120" t="s">
        <v>116</v>
      </c>
      <c r="B290" s="120" t="s">
        <v>397</v>
      </c>
      <c r="C290" s="121">
        <v>45000</v>
      </c>
      <c r="D290" s="121">
        <v>40636.22</v>
      </c>
      <c r="E290" s="122">
        <v>90.3</v>
      </c>
    </row>
    <row r="291" spans="1:5" s="81" customFormat="1" x14ac:dyDescent="0.2">
      <c r="A291" s="176" t="s">
        <v>296</v>
      </c>
      <c r="B291" s="177"/>
      <c r="C291" s="123">
        <v>45000</v>
      </c>
      <c r="D291" s="123">
        <v>40636.22</v>
      </c>
      <c r="E291" s="124">
        <v>90.3</v>
      </c>
    </row>
    <row r="292" spans="1:5" s="81" customFormat="1" x14ac:dyDescent="0.2">
      <c r="A292" s="176" t="s">
        <v>297</v>
      </c>
      <c r="B292" s="177"/>
      <c r="C292" s="123">
        <v>45000</v>
      </c>
      <c r="D292" s="123">
        <v>40636.22</v>
      </c>
      <c r="E292" s="124">
        <v>90.3</v>
      </c>
    </row>
    <row r="293" spans="1:5" x14ac:dyDescent="0.2">
      <c r="A293" s="129" t="s">
        <v>209</v>
      </c>
      <c r="B293" s="129" t="s">
        <v>210</v>
      </c>
      <c r="C293" s="39">
        <v>45000</v>
      </c>
      <c r="D293" s="39">
        <v>40636.22</v>
      </c>
      <c r="E293" s="91">
        <v>90.3</v>
      </c>
    </row>
    <row r="294" spans="1:5" x14ac:dyDescent="0.2">
      <c r="A294" s="102" t="s">
        <v>211</v>
      </c>
      <c r="B294" s="102" t="s">
        <v>212</v>
      </c>
      <c r="C294" s="37" t="s">
        <v>0</v>
      </c>
      <c r="D294" s="37">
        <v>40636.22</v>
      </c>
      <c r="E294" s="92" t="s">
        <v>0</v>
      </c>
    </row>
    <row r="295" spans="1:5" x14ac:dyDescent="0.2">
      <c r="A295" s="120" t="s">
        <v>185</v>
      </c>
      <c r="B295" s="120" t="s">
        <v>398</v>
      </c>
      <c r="C295" s="121">
        <v>600000</v>
      </c>
      <c r="D295" s="121">
        <v>595414.61</v>
      </c>
      <c r="E295" s="122">
        <v>99.24</v>
      </c>
    </row>
    <row r="296" spans="1:5" s="81" customFormat="1" x14ac:dyDescent="0.2">
      <c r="A296" s="176" t="s">
        <v>296</v>
      </c>
      <c r="B296" s="177"/>
      <c r="C296" s="123">
        <v>600000</v>
      </c>
      <c r="D296" s="123">
        <v>595414.61</v>
      </c>
      <c r="E296" s="124">
        <v>99.24</v>
      </c>
    </row>
    <row r="297" spans="1:5" s="81" customFormat="1" x14ac:dyDescent="0.2">
      <c r="A297" s="176" t="s">
        <v>297</v>
      </c>
      <c r="B297" s="177"/>
      <c r="C297" s="123">
        <v>600000</v>
      </c>
      <c r="D297" s="123">
        <v>595414.61</v>
      </c>
      <c r="E297" s="124">
        <v>99.24</v>
      </c>
    </row>
    <row r="298" spans="1:5" x14ac:dyDescent="0.2">
      <c r="A298" s="129" t="s">
        <v>188</v>
      </c>
      <c r="B298" s="129" t="s">
        <v>189</v>
      </c>
      <c r="C298" s="39">
        <v>600000</v>
      </c>
      <c r="D298" s="39">
        <v>595414.61</v>
      </c>
      <c r="E298" s="91">
        <v>99.24</v>
      </c>
    </row>
    <row r="299" spans="1:5" x14ac:dyDescent="0.2">
      <c r="A299" s="102" t="s">
        <v>222</v>
      </c>
      <c r="B299" s="102" t="s">
        <v>223</v>
      </c>
      <c r="C299" s="37" t="s">
        <v>0</v>
      </c>
      <c r="D299" s="37">
        <v>595414.61</v>
      </c>
      <c r="E299" s="92" t="s">
        <v>0</v>
      </c>
    </row>
    <row r="300" spans="1:5" x14ac:dyDescent="0.2">
      <c r="A300" s="120" t="s">
        <v>200</v>
      </c>
      <c r="B300" s="120" t="s">
        <v>399</v>
      </c>
      <c r="C300" s="121">
        <v>60000</v>
      </c>
      <c r="D300" s="121">
        <v>56746.25</v>
      </c>
      <c r="E300" s="122">
        <v>94.58</v>
      </c>
    </row>
    <row r="301" spans="1:5" s="81" customFormat="1" x14ac:dyDescent="0.2">
      <c r="A301" s="176" t="s">
        <v>296</v>
      </c>
      <c r="B301" s="177"/>
      <c r="C301" s="123">
        <v>60000</v>
      </c>
      <c r="D301" s="123">
        <v>56746.25</v>
      </c>
      <c r="E301" s="124">
        <v>94.58</v>
      </c>
    </row>
    <row r="302" spans="1:5" s="81" customFormat="1" x14ac:dyDescent="0.2">
      <c r="A302" s="176" t="s">
        <v>297</v>
      </c>
      <c r="B302" s="177"/>
      <c r="C302" s="123">
        <v>60000</v>
      </c>
      <c r="D302" s="123">
        <v>56746.25</v>
      </c>
      <c r="E302" s="124">
        <v>94.58</v>
      </c>
    </row>
    <row r="303" spans="1:5" x14ac:dyDescent="0.2">
      <c r="A303" s="129" t="s">
        <v>201</v>
      </c>
      <c r="B303" s="129" t="s">
        <v>202</v>
      </c>
      <c r="C303" s="39">
        <v>60000</v>
      </c>
      <c r="D303" s="39">
        <v>56746.25</v>
      </c>
      <c r="E303" s="91">
        <v>94.58</v>
      </c>
    </row>
    <row r="304" spans="1:5" x14ac:dyDescent="0.2">
      <c r="A304" s="102" t="s">
        <v>203</v>
      </c>
      <c r="B304" s="102" t="s">
        <v>204</v>
      </c>
      <c r="C304" s="37" t="s">
        <v>0</v>
      </c>
      <c r="D304" s="37">
        <v>56746.25</v>
      </c>
      <c r="E304" s="92" t="s">
        <v>0</v>
      </c>
    </row>
    <row r="305" spans="1:5" x14ac:dyDescent="0.2">
      <c r="A305" s="117" t="s">
        <v>162</v>
      </c>
      <c r="B305" s="117" t="s">
        <v>400</v>
      </c>
      <c r="C305" s="118">
        <v>373092.58</v>
      </c>
      <c r="D305" s="118">
        <v>372892.58</v>
      </c>
      <c r="E305" s="119">
        <v>99.95</v>
      </c>
    </row>
    <row r="306" spans="1:5" x14ac:dyDescent="0.2">
      <c r="A306" s="120" t="s">
        <v>116</v>
      </c>
      <c r="B306" s="120" t="s">
        <v>401</v>
      </c>
      <c r="C306" s="121">
        <v>136000</v>
      </c>
      <c r="D306" s="121">
        <v>135800</v>
      </c>
      <c r="E306" s="122">
        <v>99.85</v>
      </c>
    </row>
    <row r="307" spans="1:5" s="81" customFormat="1" x14ac:dyDescent="0.2">
      <c r="A307" s="176" t="s">
        <v>296</v>
      </c>
      <c r="B307" s="177"/>
      <c r="C307" s="123">
        <v>136000</v>
      </c>
      <c r="D307" s="123">
        <v>135800</v>
      </c>
      <c r="E307" s="124">
        <v>99.85</v>
      </c>
    </row>
    <row r="308" spans="1:5" s="81" customFormat="1" x14ac:dyDescent="0.2">
      <c r="A308" s="176" t="s">
        <v>297</v>
      </c>
      <c r="B308" s="177"/>
      <c r="C308" s="123">
        <v>136000</v>
      </c>
      <c r="D308" s="123">
        <v>135800</v>
      </c>
      <c r="E308" s="124">
        <v>99.85</v>
      </c>
    </row>
    <row r="309" spans="1:5" x14ac:dyDescent="0.2">
      <c r="A309" s="129" t="s">
        <v>138</v>
      </c>
      <c r="B309" s="129" t="s">
        <v>139</v>
      </c>
      <c r="C309" s="39">
        <v>136000</v>
      </c>
      <c r="D309" s="39">
        <v>135800</v>
      </c>
      <c r="E309" s="91">
        <v>99.85</v>
      </c>
    </row>
    <row r="310" spans="1:5" x14ac:dyDescent="0.2">
      <c r="A310" s="102" t="s">
        <v>140</v>
      </c>
      <c r="B310" s="102" t="s">
        <v>141</v>
      </c>
      <c r="C310" s="37" t="s">
        <v>0</v>
      </c>
      <c r="D310" s="37">
        <v>135800</v>
      </c>
      <c r="E310" s="92" t="s">
        <v>0</v>
      </c>
    </row>
    <row r="311" spans="1:5" x14ac:dyDescent="0.2">
      <c r="A311" s="120" t="s">
        <v>200</v>
      </c>
      <c r="B311" s="120" t="s">
        <v>472</v>
      </c>
      <c r="C311" s="121">
        <v>237092.58</v>
      </c>
      <c r="D311" s="121">
        <v>237092.58</v>
      </c>
      <c r="E311" s="122">
        <v>100</v>
      </c>
    </row>
    <row r="312" spans="1:5" s="81" customFormat="1" x14ac:dyDescent="0.2">
      <c r="A312" s="176" t="s">
        <v>296</v>
      </c>
      <c r="B312" s="177"/>
      <c r="C312" s="123">
        <v>42355.08</v>
      </c>
      <c r="D312" s="123">
        <v>42355.08</v>
      </c>
      <c r="E312" s="124">
        <v>100</v>
      </c>
    </row>
    <row r="313" spans="1:5" s="81" customFormat="1" x14ac:dyDescent="0.2">
      <c r="A313" s="176" t="s">
        <v>297</v>
      </c>
      <c r="B313" s="177"/>
      <c r="C313" s="123">
        <v>42355.08</v>
      </c>
      <c r="D313" s="123">
        <v>42355.08</v>
      </c>
      <c r="E313" s="124">
        <v>100</v>
      </c>
    </row>
    <row r="314" spans="1:5" x14ac:dyDescent="0.2">
      <c r="A314" s="129" t="s">
        <v>218</v>
      </c>
      <c r="B314" s="129" t="s">
        <v>219</v>
      </c>
      <c r="C314" s="39">
        <v>42355.08</v>
      </c>
      <c r="D314" s="39">
        <v>42355.08</v>
      </c>
      <c r="E314" s="91">
        <v>100</v>
      </c>
    </row>
    <row r="315" spans="1:5" x14ac:dyDescent="0.2">
      <c r="A315" s="102" t="s">
        <v>412</v>
      </c>
      <c r="B315" s="102" t="s">
        <v>413</v>
      </c>
      <c r="C315" s="37" t="s">
        <v>0</v>
      </c>
      <c r="D315" s="37">
        <v>42355.08</v>
      </c>
      <c r="E315" s="92" t="s">
        <v>0</v>
      </c>
    </row>
    <row r="316" spans="1:5" s="81" customFormat="1" x14ac:dyDescent="0.2">
      <c r="A316" s="176" t="s">
        <v>303</v>
      </c>
      <c r="B316" s="177"/>
      <c r="C316" s="123">
        <v>194737.5</v>
      </c>
      <c r="D316" s="123">
        <v>194737.5</v>
      </c>
      <c r="E316" s="124">
        <v>100</v>
      </c>
    </row>
    <row r="317" spans="1:5" s="81" customFormat="1" x14ac:dyDescent="0.2">
      <c r="A317" s="176" t="s">
        <v>305</v>
      </c>
      <c r="B317" s="177"/>
      <c r="C317" s="123">
        <v>194737.5</v>
      </c>
      <c r="D317" s="123">
        <v>194737.5</v>
      </c>
      <c r="E317" s="124">
        <v>100</v>
      </c>
    </row>
    <row r="318" spans="1:5" x14ac:dyDescent="0.2">
      <c r="A318" s="129" t="s">
        <v>218</v>
      </c>
      <c r="B318" s="129" t="s">
        <v>219</v>
      </c>
      <c r="C318" s="39">
        <v>194737.5</v>
      </c>
      <c r="D318" s="39">
        <v>194737.5</v>
      </c>
      <c r="E318" s="91">
        <v>100</v>
      </c>
    </row>
    <row r="319" spans="1:5" x14ac:dyDescent="0.2">
      <c r="A319" s="102" t="s">
        <v>412</v>
      </c>
      <c r="B319" s="102" t="s">
        <v>413</v>
      </c>
      <c r="C319" s="37" t="s">
        <v>0</v>
      </c>
      <c r="D319" s="37">
        <v>194737.5</v>
      </c>
      <c r="E319" s="92" t="s">
        <v>0</v>
      </c>
    </row>
    <row r="320" spans="1:5" x14ac:dyDescent="0.2">
      <c r="A320" s="117" t="s">
        <v>208</v>
      </c>
      <c r="B320" s="117" t="s">
        <v>402</v>
      </c>
      <c r="C320" s="118">
        <v>330000</v>
      </c>
      <c r="D320" s="118">
        <v>312684</v>
      </c>
      <c r="E320" s="119">
        <v>94.75</v>
      </c>
    </row>
    <row r="321" spans="1:5" x14ac:dyDescent="0.2">
      <c r="A321" s="120" t="s">
        <v>116</v>
      </c>
      <c r="B321" s="120" t="s">
        <v>403</v>
      </c>
      <c r="C321" s="121">
        <v>7000</v>
      </c>
      <c r="D321" s="121">
        <v>7000</v>
      </c>
      <c r="E321" s="122">
        <v>100</v>
      </c>
    </row>
    <row r="322" spans="1:5" s="81" customFormat="1" x14ac:dyDescent="0.2">
      <c r="A322" s="176" t="s">
        <v>296</v>
      </c>
      <c r="B322" s="177"/>
      <c r="C322" s="123">
        <v>7000</v>
      </c>
      <c r="D322" s="123">
        <v>7000</v>
      </c>
      <c r="E322" s="124">
        <v>100</v>
      </c>
    </row>
    <row r="323" spans="1:5" s="81" customFormat="1" x14ac:dyDescent="0.2">
      <c r="A323" s="176" t="s">
        <v>297</v>
      </c>
      <c r="B323" s="177"/>
      <c r="C323" s="123">
        <v>7000</v>
      </c>
      <c r="D323" s="123">
        <v>7000</v>
      </c>
      <c r="E323" s="124">
        <v>100</v>
      </c>
    </row>
    <row r="324" spans="1:5" x14ac:dyDescent="0.2">
      <c r="A324" s="129" t="s">
        <v>138</v>
      </c>
      <c r="B324" s="129" t="s">
        <v>139</v>
      </c>
      <c r="C324" s="39">
        <v>7000</v>
      </c>
      <c r="D324" s="39">
        <v>7000</v>
      </c>
      <c r="E324" s="91">
        <v>100</v>
      </c>
    </row>
    <row r="325" spans="1:5" x14ac:dyDescent="0.2">
      <c r="A325" s="102" t="s">
        <v>140</v>
      </c>
      <c r="B325" s="102" t="s">
        <v>141</v>
      </c>
      <c r="C325" s="37" t="s">
        <v>0</v>
      </c>
      <c r="D325" s="37">
        <v>7000</v>
      </c>
      <c r="E325" s="92" t="s">
        <v>0</v>
      </c>
    </row>
    <row r="326" spans="1:5" x14ac:dyDescent="0.2">
      <c r="A326" s="120" t="s">
        <v>185</v>
      </c>
      <c r="B326" s="120" t="s">
        <v>404</v>
      </c>
      <c r="C326" s="121">
        <v>270000</v>
      </c>
      <c r="D326" s="121">
        <v>255684</v>
      </c>
      <c r="E326" s="122">
        <v>94.7</v>
      </c>
    </row>
    <row r="327" spans="1:5" s="81" customFormat="1" x14ac:dyDescent="0.2">
      <c r="A327" s="176" t="s">
        <v>296</v>
      </c>
      <c r="B327" s="177"/>
      <c r="C327" s="123">
        <v>20000</v>
      </c>
      <c r="D327" s="123">
        <v>10000</v>
      </c>
      <c r="E327" s="124">
        <v>50</v>
      </c>
    </row>
    <row r="328" spans="1:5" s="81" customFormat="1" x14ac:dyDescent="0.2">
      <c r="A328" s="176" t="s">
        <v>297</v>
      </c>
      <c r="B328" s="177"/>
      <c r="C328" s="123">
        <v>20000</v>
      </c>
      <c r="D328" s="123">
        <v>10000</v>
      </c>
      <c r="E328" s="124">
        <v>50</v>
      </c>
    </row>
    <row r="329" spans="1:5" x14ac:dyDescent="0.2">
      <c r="A329" s="129" t="s">
        <v>138</v>
      </c>
      <c r="B329" s="129" t="s">
        <v>139</v>
      </c>
      <c r="C329" s="39">
        <v>20000</v>
      </c>
      <c r="D329" s="39">
        <v>10000</v>
      </c>
      <c r="E329" s="91">
        <v>50</v>
      </c>
    </row>
    <row r="330" spans="1:5" x14ac:dyDescent="0.2">
      <c r="A330" s="102" t="s">
        <v>140</v>
      </c>
      <c r="B330" s="102" t="s">
        <v>141</v>
      </c>
      <c r="C330" s="37" t="s">
        <v>0</v>
      </c>
      <c r="D330" s="37">
        <v>10000</v>
      </c>
      <c r="E330" s="92" t="s">
        <v>0</v>
      </c>
    </row>
    <row r="331" spans="1:5" s="81" customFormat="1" x14ac:dyDescent="0.2">
      <c r="A331" s="176" t="s">
        <v>303</v>
      </c>
      <c r="B331" s="177"/>
      <c r="C331" s="123">
        <v>250000</v>
      </c>
      <c r="D331" s="123">
        <v>245684</v>
      </c>
      <c r="E331" s="124">
        <v>98.27</v>
      </c>
    </row>
    <row r="332" spans="1:5" s="81" customFormat="1" x14ac:dyDescent="0.2">
      <c r="A332" s="176" t="s">
        <v>305</v>
      </c>
      <c r="B332" s="177"/>
      <c r="C332" s="123">
        <v>250000</v>
      </c>
      <c r="D332" s="123">
        <v>245684</v>
      </c>
      <c r="E332" s="124">
        <v>98.27</v>
      </c>
    </row>
    <row r="333" spans="1:5" x14ac:dyDescent="0.2">
      <c r="A333" s="129" t="s">
        <v>227</v>
      </c>
      <c r="B333" s="129" t="s">
        <v>228</v>
      </c>
      <c r="C333" s="39">
        <v>250000</v>
      </c>
      <c r="D333" s="39">
        <v>245684</v>
      </c>
      <c r="E333" s="91">
        <v>98.27</v>
      </c>
    </row>
    <row r="334" spans="1:5" x14ac:dyDescent="0.2">
      <c r="A334" s="102" t="s">
        <v>229</v>
      </c>
      <c r="B334" s="102" t="s">
        <v>230</v>
      </c>
      <c r="C334" s="37" t="s">
        <v>0</v>
      </c>
      <c r="D334" s="37">
        <v>245684</v>
      </c>
      <c r="E334" s="92" t="s">
        <v>0</v>
      </c>
    </row>
    <row r="335" spans="1:5" x14ac:dyDescent="0.2">
      <c r="A335" s="120" t="s">
        <v>187</v>
      </c>
      <c r="B335" s="120" t="s">
        <v>473</v>
      </c>
      <c r="C335" s="121">
        <v>53000</v>
      </c>
      <c r="D335" s="121">
        <v>50000</v>
      </c>
      <c r="E335" s="122">
        <v>94.34</v>
      </c>
    </row>
    <row r="336" spans="1:5" s="81" customFormat="1" x14ac:dyDescent="0.2">
      <c r="A336" s="176" t="s">
        <v>296</v>
      </c>
      <c r="B336" s="177"/>
      <c r="C336" s="123">
        <v>53000</v>
      </c>
      <c r="D336" s="123">
        <v>50000</v>
      </c>
      <c r="E336" s="124">
        <v>94.34</v>
      </c>
    </row>
    <row r="337" spans="1:5" s="81" customFormat="1" x14ac:dyDescent="0.2">
      <c r="A337" s="176" t="s">
        <v>297</v>
      </c>
      <c r="B337" s="177"/>
      <c r="C337" s="123">
        <v>53000</v>
      </c>
      <c r="D337" s="123">
        <v>50000</v>
      </c>
      <c r="E337" s="124">
        <v>94.34</v>
      </c>
    </row>
    <row r="338" spans="1:5" x14ac:dyDescent="0.2">
      <c r="A338" s="129" t="s">
        <v>138</v>
      </c>
      <c r="B338" s="129" t="s">
        <v>139</v>
      </c>
      <c r="C338" s="39">
        <v>53000</v>
      </c>
      <c r="D338" s="39">
        <v>50000</v>
      </c>
      <c r="E338" s="91">
        <v>94.34</v>
      </c>
    </row>
    <row r="339" spans="1:5" x14ac:dyDescent="0.2">
      <c r="A339" s="102" t="s">
        <v>140</v>
      </c>
      <c r="B339" s="102" t="s">
        <v>141</v>
      </c>
      <c r="C339" s="37" t="s">
        <v>0</v>
      </c>
      <c r="D339" s="37">
        <v>50000</v>
      </c>
      <c r="E339" s="92" t="s">
        <v>0</v>
      </c>
    </row>
    <row r="340" spans="1:5" x14ac:dyDescent="0.2">
      <c r="A340" s="117" t="s">
        <v>213</v>
      </c>
      <c r="B340" s="117" t="s">
        <v>405</v>
      </c>
      <c r="C340" s="118">
        <v>850761.39</v>
      </c>
      <c r="D340" s="118">
        <v>639462.31000000006</v>
      </c>
      <c r="E340" s="119">
        <v>75.16</v>
      </c>
    </row>
    <row r="341" spans="1:5" x14ac:dyDescent="0.2">
      <c r="A341" s="120" t="s">
        <v>116</v>
      </c>
      <c r="B341" s="120" t="s">
        <v>406</v>
      </c>
      <c r="C341" s="121">
        <v>48850</v>
      </c>
      <c r="D341" s="121">
        <v>38850</v>
      </c>
      <c r="E341" s="122">
        <v>79.53</v>
      </c>
    </row>
    <row r="342" spans="1:5" s="81" customFormat="1" x14ac:dyDescent="0.2">
      <c r="A342" s="176" t="s">
        <v>303</v>
      </c>
      <c r="B342" s="177"/>
      <c r="C342" s="123">
        <v>48850</v>
      </c>
      <c r="D342" s="123">
        <v>38850</v>
      </c>
      <c r="E342" s="124">
        <v>79.53</v>
      </c>
    </row>
    <row r="343" spans="1:5" s="81" customFormat="1" x14ac:dyDescent="0.2">
      <c r="A343" s="176" t="s">
        <v>304</v>
      </c>
      <c r="B343" s="177"/>
      <c r="C343" s="123">
        <v>48850</v>
      </c>
      <c r="D343" s="123">
        <v>38850</v>
      </c>
      <c r="E343" s="124">
        <v>79.53</v>
      </c>
    </row>
    <row r="344" spans="1:5" x14ac:dyDescent="0.2">
      <c r="A344" s="129" t="s">
        <v>188</v>
      </c>
      <c r="B344" s="129" t="s">
        <v>189</v>
      </c>
      <c r="C344" s="39">
        <v>48850</v>
      </c>
      <c r="D344" s="39">
        <v>38850</v>
      </c>
      <c r="E344" s="91">
        <v>79.53</v>
      </c>
    </row>
    <row r="345" spans="1:5" x14ac:dyDescent="0.2">
      <c r="A345" s="102" t="s">
        <v>222</v>
      </c>
      <c r="B345" s="102" t="s">
        <v>223</v>
      </c>
      <c r="C345" s="37" t="s">
        <v>0</v>
      </c>
      <c r="D345" s="37">
        <v>38850</v>
      </c>
      <c r="E345" s="92" t="s">
        <v>0</v>
      </c>
    </row>
    <row r="346" spans="1:5" x14ac:dyDescent="0.2">
      <c r="A346" s="120" t="s">
        <v>185</v>
      </c>
      <c r="B346" s="120" t="s">
        <v>407</v>
      </c>
      <c r="C346" s="121">
        <v>801911.39</v>
      </c>
      <c r="D346" s="121">
        <v>600612.31000000006</v>
      </c>
      <c r="E346" s="122">
        <v>74.900000000000006</v>
      </c>
    </row>
    <row r="347" spans="1:5" s="81" customFormat="1" x14ac:dyDescent="0.2">
      <c r="A347" s="176" t="s">
        <v>296</v>
      </c>
      <c r="B347" s="177"/>
      <c r="C347" s="123">
        <v>741911.39</v>
      </c>
      <c r="D347" s="123">
        <v>543612.31000000006</v>
      </c>
      <c r="E347" s="124">
        <v>73.27</v>
      </c>
    </row>
    <row r="348" spans="1:5" s="81" customFormat="1" x14ac:dyDescent="0.2">
      <c r="A348" s="176" t="s">
        <v>297</v>
      </c>
      <c r="B348" s="177"/>
      <c r="C348" s="123">
        <v>741911.39</v>
      </c>
      <c r="D348" s="123">
        <v>543612.31000000006</v>
      </c>
      <c r="E348" s="124">
        <v>73.27</v>
      </c>
    </row>
    <row r="349" spans="1:5" x14ac:dyDescent="0.2">
      <c r="A349" s="129" t="s">
        <v>188</v>
      </c>
      <c r="B349" s="129" t="s">
        <v>189</v>
      </c>
      <c r="C349" s="39">
        <v>719911.39</v>
      </c>
      <c r="D349" s="39">
        <v>521612.31</v>
      </c>
      <c r="E349" s="91">
        <v>72.459999999999994</v>
      </c>
    </row>
    <row r="350" spans="1:5" x14ac:dyDescent="0.2">
      <c r="A350" s="102" t="s">
        <v>190</v>
      </c>
      <c r="B350" s="102" t="s">
        <v>191</v>
      </c>
      <c r="C350" s="37" t="s">
        <v>0</v>
      </c>
      <c r="D350" s="37">
        <v>205000</v>
      </c>
      <c r="E350" s="92" t="s">
        <v>0</v>
      </c>
    </row>
    <row r="351" spans="1:5" x14ac:dyDescent="0.2">
      <c r="A351" s="102" t="s">
        <v>222</v>
      </c>
      <c r="B351" s="102" t="s">
        <v>223</v>
      </c>
      <c r="C351" s="37" t="s">
        <v>0</v>
      </c>
      <c r="D351" s="37">
        <v>316612.31</v>
      </c>
      <c r="E351" s="92" t="s">
        <v>0</v>
      </c>
    </row>
    <row r="352" spans="1:5" x14ac:dyDescent="0.2">
      <c r="A352" s="129" t="s">
        <v>138</v>
      </c>
      <c r="B352" s="129" t="s">
        <v>139</v>
      </c>
      <c r="C352" s="39">
        <v>22000</v>
      </c>
      <c r="D352" s="39">
        <v>22000</v>
      </c>
      <c r="E352" s="91">
        <v>100</v>
      </c>
    </row>
    <row r="353" spans="1:5" x14ac:dyDescent="0.2">
      <c r="A353" s="102" t="s">
        <v>140</v>
      </c>
      <c r="B353" s="102" t="s">
        <v>141</v>
      </c>
      <c r="C353" s="37" t="s">
        <v>0</v>
      </c>
      <c r="D353" s="37">
        <v>22000</v>
      </c>
      <c r="E353" s="92" t="s">
        <v>0</v>
      </c>
    </row>
    <row r="354" spans="1:5" s="81" customFormat="1" x14ac:dyDescent="0.2">
      <c r="A354" s="176" t="s">
        <v>298</v>
      </c>
      <c r="B354" s="177"/>
      <c r="C354" s="123">
        <v>60000</v>
      </c>
      <c r="D354" s="123">
        <v>57000</v>
      </c>
      <c r="E354" s="124">
        <v>95</v>
      </c>
    </row>
    <row r="355" spans="1:5" s="81" customFormat="1" x14ac:dyDescent="0.2">
      <c r="A355" s="176" t="s">
        <v>302</v>
      </c>
      <c r="B355" s="177"/>
      <c r="C355" s="123">
        <v>60000</v>
      </c>
      <c r="D355" s="123">
        <v>57000</v>
      </c>
      <c r="E355" s="124">
        <v>95</v>
      </c>
    </row>
    <row r="356" spans="1:5" x14ac:dyDescent="0.2">
      <c r="A356" s="129" t="s">
        <v>188</v>
      </c>
      <c r="B356" s="129" t="s">
        <v>189</v>
      </c>
      <c r="C356" s="39">
        <v>60000</v>
      </c>
      <c r="D356" s="39">
        <v>57000</v>
      </c>
      <c r="E356" s="91">
        <v>95</v>
      </c>
    </row>
    <row r="357" spans="1:5" x14ac:dyDescent="0.2">
      <c r="A357" s="102" t="s">
        <v>190</v>
      </c>
      <c r="B357" s="102" t="s">
        <v>191</v>
      </c>
      <c r="C357" s="37" t="s">
        <v>0</v>
      </c>
      <c r="D357" s="37">
        <v>57000</v>
      </c>
      <c r="E357" s="92" t="s">
        <v>0</v>
      </c>
    </row>
    <row r="358" spans="1:5" x14ac:dyDescent="0.2">
      <c r="A358" s="117" t="s">
        <v>217</v>
      </c>
      <c r="B358" s="117" t="s">
        <v>409</v>
      </c>
      <c r="C358" s="118">
        <v>24000</v>
      </c>
      <c r="D358" s="118">
        <v>24000</v>
      </c>
      <c r="E358" s="119">
        <v>100</v>
      </c>
    </row>
    <row r="359" spans="1:5" x14ac:dyDescent="0.2">
      <c r="A359" s="120" t="s">
        <v>116</v>
      </c>
      <c r="B359" s="120" t="s">
        <v>408</v>
      </c>
      <c r="C359" s="121">
        <v>24000</v>
      </c>
      <c r="D359" s="121">
        <v>24000</v>
      </c>
      <c r="E359" s="122">
        <v>100</v>
      </c>
    </row>
    <row r="360" spans="1:5" s="81" customFormat="1" x14ac:dyDescent="0.2">
      <c r="A360" s="176" t="s">
        <v>296</v>
      </c>
      <c r="B360" s="177"/>
      <c r="C360" s="123">
        <v>24000</v>
      </c>
      <c r="D360" s="123">
        <v>24000</v>
      </c>
      <c r="E360" s="124">
        <v>100</v>
      </c>
    </row>
    <row r="361" spans="1:5" s="81" customFormat="1" x14ac:dyDescent="0.2">
      <c r="A361" s="176" t="s">
        <v>297</v>
      </c>
      <c r="B361" s="177"/>
      <c r="C361" s="123">
        <v>24000</v>
      </c>
      <c r="D361" s="123">
        <v>24000</v>
      </c>
      <c r="E361" s="124">
        <v>100</v>
      </c>
    </row>
    <row r="362" spans="1:5" x14ac:dyDescent="0.2">
      <c r="A362" s="129" t="s">
        <v>138</v>
      </c>
      <c r="B362" s="129" t="s">
        <v>139</v>
      </c>
      <c r="C362" s="39">
        <v>24000</v>
      </c>
      <c r="D362" s="39">
        <v>24000</v>
      </c>
      <c r="E362" s="91">
        <v>100</v>
      </c>
    </row>
    <row r="363" spans="1:5" x14ac:dyDescent="0.2">
      <c r="A363" s="102" t="s">
        <v>140</v>
      </c>
      <c r="B363" s="102" t="s">
        <v>141</v>
      </c>
      <c r="C363" s="37" t="s">
        <v>0</v>
      </c>
      <c r="D363" s="37">
        <v>24000</v>
      </c>
      <c r="E363" s="92" t="s">
        <v>0</v>
      </c>
    </row>
    <row r="364" spans="1:5" x14ac:dyDescent="0.2">
      <c r="A364" s="117" t="s">
        <v>226</v>
      </c>
      <c r="B364" s="117" t="s">
        <v>410</v>
      </c>
      <c r="C364" s="118">
        <v>1515188.08</v>
      </c>
      <c r="D364" s="118">
        <v>1171617.69</v>
      </c>
      <c r="E364" s="119">
        <v>77.319999999999993</v>
      </c>
    </row>
    <row r="365" spans="1:5" x14ac:dyDescent="0.2">
      <c r="A365" s="120" t="s">
        <v>116</v>
      </c>
      <c r="B365" s="120" t="s">
        <v>411</v>
      </c>
      <c r="C365" s="121">
        <v>874106.25</v>
      </c>
      <c r="D365" s="121">
        <v>596904.84</v>
      </c>
      <c r="E365" s="122">
        <v>68.290000000000006</v>
      </c>
    </row>
    <row r="366" spans="1:5" s="81" customFormat="1" ht="11.25" customHeight="1" x14ac:dyDescent="0.2">
      <c r="A366" s="176" t="s">
        <v>296</v>
      </c>
      <c r="B366" s="177"/>
      <c r="C366" s="123">
        <v>355050</v>
      </c>
      <c r="D366" s="123">
        <v>80736.09</v>
      </c>
      <c r="E366" s="124">
        <v>22.74</v>
      </c>
    </row>
    <row r="367" spans="1:5" s="81" customFormat="1" x14ac:dyDescent="0.2">
      <c r="A367" s="176" t="s">
        <v>297</v>
      </c>
      <c r="B367" s="177"/>
      <c r="C367" s="123">
        <v>355050</v>
      </c>
      <c r="D367" s="123">
        <v>80736.09</v>
      </c>
      <c r="E367" s="124">
        <v>22.74</v>
      </c>
    </row>
    <row r="368" spans="1:5" x14ac:dyDescent="0.2">
      <c r="A368" s="129" t="s">
        <v>218</v>
      </c>
      <c r="B368" s="129" t="s">
        <v>219</v>
      </c>
      <c r="C368" s="39">
        <v>355050</v>
      </c>
      <c r="D368" s="39">
        <v>80736.09</v>
      </c>
      <c r="E368" s="91">
        <v>22.74</v>
      </c>
    </row>
    <row r="369" spans="1:5" x14ac:dyDescent="0.2">
      <c r="A369" s="102" t="s">
        <v>412</v>
      </c>
      <c r="B369" s="102" t="s">
        <v>413</v>
      </c>
      <c r="C369" s="37" t="s">
        <v>0</v>
      </c>
      <c r="D369" s="37">
        <v>80736.09</v>
      </c>
      <c r="E369" s="92" t="s">
        <v>0</v>
      </c>
    </row>
    <row r="370" spans="1:5" s="81" customFormat="1" x14ac:dyDescent="0.2">
      <c r="A370" s="176" t="s">
        <v>303</v>
      </c>
      <c r="B370" s="177"/>
      <c r="C370" s="123">
        <v>519056.25</v>
      </c>
      <c r="D370" s="123">
        <v>516168.75</v>
      </c>
      <c r="E370" s="124">
        <v>99.44</v>
      </c>
    </row>
    <row r="371" spans="1:5" s="81" customFormat="1" x14ac:dyDescent="0.2">
      <c r="A371" s="176" t="s">
        <v>305</v>
      </c>
      <c r="B371" s="177"/>
      <c r="C371" s="123">
        <v>519056.25</v>
      </c>
      <c r="D371" s="123">
        <v>516168.75</v>
      </c>
      <c r="E371" s="124">
        <v>99.44</v>
      </c>
    </row>
    <row r="372" spans="1:5" x14ac:dyDescent="0.2">
      <c r="A372" s="129" t="s">
        <v>218</v>
      </c>
      <c r="B372" s="129" t="s">
        <v>219</v>
      </c>
      <c r="C372" s="39">
        <v>519056.25</v>
      </c>
      <c r="D372" s="39">
        <v>516168.75</v>
      </c>
      <c r="E372" s="91">
        <v>99.44</v>
      </c>
    </row>
    <row r="373" spans="1:5" x14ac:dyDescent="0.2">
      <c r="A373" s="102" t="s">
        <v>412</v>
      </c>
      <c r="B373" s="102" t="s">
        <v>413</v>
      </c>
      <c r="C373" s="37" t="s">
        <v>0</v>
      </c>
      <c r="D373" s="37">
        <v>516168.75</v>
      </c>
      <c r="E373" s="92" t="s">
        <v>0</v>
      </c>
    </row>
    <row r="374" spans="1:5" x14ac:dyDescent="0.2">
      <c r="A374" s="120" t="s">
        <v>196</v>
      </c>
      <c r="B374" s="120" t="s">
        <v>414</v>
      </c>
      <c r="C374" s="121">
        <v>500000</v>
      </c>
      <c r="D374" s="121">
        <v>433631.02</v>
      </c>
      <c r="E374" s="122">
        <v>86.73</v>
      </c>
    </row>
    <row r="375" spans="1:5" s="81" customFormat="1" x14ac:dyDescent="0.2">
      <c r="A375" s="176" t="s">
        <v>296</v>
      </c>
      <c r="B375" s="177"/>
      <c r="C375" s="123">
        <v>500000</v>
      </c>
      <c r="D375" s="123">
        <v>433631.02</v>
      </c>
      <c r="E375" s="124">
        <v>86.73</v>
      </c>
    </row>
    <row r="376" spans="1:5" s="81" customFormat="1" x14ac:dyDescent="0.2">
      <c r="A376" s="176" t="s">
        <v>297</v>
      </c>
      <c r="B376" s="177"/>
      <c r="C376" s="123">
        <v>500000</v>
      </c>
      <c r="D376" s="123">
        <v>433631.02</v>
      </c>
      <c r="E376" s="124">
        <v>86.73</v>
      </c>
    </row>
    <row r="377" spans="1:5" x14ac:dyDescent="0.2">
      <c r="A377" s="129" t="s">
        <v>218</v>
      </c>
      <c r="B377" s="129" t="s">
        <v>219</v>
      </c>
      <c r="C377" s="39">
        <v>500000</v>
      </c>
      <c r="D377" s="39">
        <v>433631.02</v>
      </c>
      <c r="E377" s="91">
        <v>86.73</v>
      </c>
    </row>
    <row r="378" spans="1:5" x14ac:dyDescent="0.2">
      <c r="A378" s="102" t="s">
        <v>412</v>
      </c>
      <c r="B378" s="102" t="s">
        <v>413</v>
      </c>
      <c r="C378" s="37" t="s">
        <v>0</v>
      </c>
      <c r="D378" s="37">
        <v>433631.02</v>
      </c>
      <c r="E378" s="92" t="s">
        <v>0</v>
      </c>
    </row>
    <row r="379" spans="1:5" x14ac:dyDescent="0.2">
      <c r="A379" s="120" t="s">
        <v>205</v>
      </c>
      <c r="B379" s="120" t="s">
        <v>415</v>
      </c>
      <c r="C379" s="121">
        <v>141081.82999999999</v>
      </c>
      <c r="D379" s="121">
        <v>141081.82999999999</v>
      </c>
      <c r="E379" s="122">
        <v>100</v>
      </c>
    </row>
    <row r="380" spans="1:5" s="81" customFormat="1" x14ac:dyDescent="0.2">
      <c r="A380" s="176" t="s">
        <v>303</v>
      </c>
      <c r="B380" s="177"/>
      <c r="C380" s="123">
        <v>141081.82999999999</v>
      </c>
      <c r="D380" s="123">
        <v>141081.82999999999</v>
      </c>
      <c r="E380" s="124">
        <v>100</v>
      </c>
    </row>
    <row r="381" spans="1:5" s="81" customFormat="1" x14ac:dyDescent="0.2">
      <c r="A381" s="176" t="s">
        <v>308</v>
      </c>
      <c r="B381" s="177"/>
      <c r="C381" s="123">
        <v>141081.82999999999</v>
      </c>
      <c r="D381" s="123">
        <v>141081.82999999999</v>
      </c>
      <c r="E381" s="124">
        <v>100</v>
      </c>
    </row>
    <row r="382" spans="1:5" x14ac:dyDescent="0.2">
      <c r="A382" s="129" t="s">
        <v>218</v>
      </c>
      <c r="B382" s="129" t="s">
        <v>219</v>
      </c>
      <c r="C382" s="39">
        <v>141081.82999999999</v>
      </c>
      <c r="D382" s="39">
        <v>141081.82999999999</v>
      </c>
      <c r="E382" s="91">
        <v>100</v>
      </c>
    </row>
    <row r="383" spans="1:5" x14ac:dyDescent="0.2">
      <c r="A383" s="102" t="s">
        <v>412</v>
      </c>
      <c r="B383" s="102" t="s">
        <v>413</v>
      </c>
      <c r="C383" s="37" t="s">
        <v>0</v>
      </c>
      <c r="D383" s="37">
        <v>141081.82999999999</v>
      </c>
      <c r="E383" s="92" t="s">
        <v>0</v>
      </c>
    </row>
    <row r="385" spans="1:5" x14ac:dyDescent="0.2">
      <c r="A385" s="163" t="s">
        <v>247</v>
      </c>
      <c r="B385" s="163"/>
      <c r="C385" s="163"/>
      <c r="D385" s="163"/>
      <c r="E385" s="163"/>
    </row>
    <row r="386" spans="1:5" x14ac:dyDescent="0.2">
      <c r="A386" s="23"/>
      <c r="B386" s="172" t="s">
        <v>478</v>
      </c>
      <c r="C386" s="172"/>
      <c r="D386" s="172"/>
      <c r="E386" s="172"/>
    </row>
    <row r="387" spans="1:5" x14ac:dyDescent="0.2">
      <c r="A387" s="23"/>
      <c r="B387" s="23"/>
      <c r="C387" s="23"/>
      <c r="D387" s="23"/>
      <c r="E387" s="23"/>
    </row>
    <row r="388" spans="1:5" x14ac:dyDescent="0.2">
      <c r="A388" s="79" t="s">
        <v>255</v>
      </c>
    </row>
    <row r="389" spans="1:5" x14ac:dyDescent="0.2">
      <c r="A389" s="79"/>
    </row>
    <row r="390" spans="1:5" x14ac:dyDescent="0.2">
      <c r="A390" s="163" t="s">
        <v>257</v>
      </c>
      <c r="B390" s="163"/>
      <c r="C390" s="163"/>
      <c r="D390" s="163"/>
      <c r="E390" s="163"/>
    </row>
    <row r="391" spans="1:5" x14ac:dyDescent="0.2">
      <c r="B391" s="159" t="s">
        <v>474</v>
      </c>
      <c r="C391" s="171"/>
      <c r="D391" s="171"/>
      <c r="E391" s="171"/>
    </row>
    <row r="392" spans="1:5" x14ac:dyDescent="0.2">
      <c r="A392" s="159"/>
      <c r="B392" s="171"/>
      <c r="C392" s="171"/>
      <c r="D392" s="171"/>
      <c r="E392" s="171"/>
    </row>
    <row r="393" spans="1:5" x14ac:dyDescent="0.2">
      <c r="A393" s="79" t="s">
        <v>256</v>
      </c>
    </row>
    <row r="395" spans="1:5" x14ac:dyDescent="0.2">
      <c r="A395" s="163" t="s">
        <v>259</v>
      </c>
      <c r="B395" s="163"/>
      <c r="C395" s="163"/>
      <c r="D395" s="163"/>
      <c r="E395" s="163"/>
    </row>
    <row r="396" spans="1:5" x14ac:dyDescent="0.2">
      <c r="A396" s="69"/>
      <c r="B396" s="80" t="s">
        <v>475</v>
      </c>
      <c r="C396" s="80"/>
      <c r="D396" s="80"/>
      <c r="E396" s="80"/>
    </row>
    <row r="397" spans="1:5" x14ac:dyDescent="0.2">
      <c r="A397" s="70"/>
      <c r="B397" s="70"/>
      <c r="C397" s="70"/>
      <c r="D397" s="70"/>
      <c r="E397" s="70"/>
    </row>
    <row r="398" spans="1:5" x14ac:dyDescent="0.2">
      <c r="A398" s="79" t="s">
        <v>258</v>
      </c>
    </row>
    <row r="400" spans="1:5" x14ac:dyDescent="0.2">
      <c r="A400" s="163" t="s">
        <v>261</v>
      </c>
      <c r="B400" s="163"/>
      <c r="C400" s="163"/>
      <c r="D400" s="163"/>
      <c r="E400" s="163"/>
    </row>
    <row r="401" spans="1:5" x14ac:dyDescent="0.2">
      <c r="B401" s="159" t="s">
        <v>476</v>
      </c>
      <c r="C401" s="171"/>
      <c r="D401" s="171"/>
      <c r="E401" s="171"/>
    </row>
    <row r="402" spans="1:5" x14ac:dyDescent="0.2">
      <c r="A402" s="23"/>
      <c r="B402" s="23"/>
      <c r="C402" s="23"/>
      <c r="D402" s="23"/>
      <c r="E402" s="23"/>
    </row>
    <row r="403" spans="1:5" x14ac:dyDescent="0.2">
      <c r="A403" s="79" t="s">
        <v>260</v>
      </c>
    </row>
    <row r="405" spans="1:5" x14ac:dyDescent="0.2">
      <c r="A405" s="163" t="s">
        <v>265</v>
      </c>
      <c r="B405" s="163"/>
      <c r="C405" s="163"/>
      <c r="D405" s="163"/>
      <c r="E405" s="163"/>
    </row>
    <row r="406" spans="1:5" x14ac:dyDescent="0.2">
      <c r="B406" s="159" t="s">
        <v>262</v>
      </c>
      <c r="C406" s="171"/>
      <c r="D406" s="171"/>
      <c r="E406" s="171"/>
    </row>
    <row r="407" spans="1:5" x14ac:dyDescent="0.2">
      <c r="A407" s="159" t="s">
        <v>263</v>
      </c>
      <c r="B407" s="171"/>
      <c r="C407" s="171"/>
      <c r="D407" s="171"/>
      <c r="E407" s="171"/>
    </row>
    <row r="409" spans="1:5" x14ac:dyDescent="0.2">
      <c r="A409" s="79" t="s">
        <v>264</v>
      </c>
    </row>
    <row r="411" spans="1:5" x14ac:dyDescent="0.2">
      <c r="A411" s="163" t="s">
        <v>267</v>
      </c>
      <c r="B411" s="163"/>
      <c r="C411" s="163"/>
      <c r="D411" s="163"/>
      <c r="E411" s="163"/>
    </row>
    <row r="412" spans="1:5" x14ac:dyDescent="0.2">
      <c r="A412" s="150"/>
      <c r="B412" s="169" t="s">
        <v>477</v>
      </c>
      <c r="C412" s="170"/>
      <c r="D412" s="170"/>
      <c r="E412" s="170"/>
    </row>
    <row r="413" spans="1:5" x14ac:dyDescent="0.2">
      <c r="A413" s="171"/>
      <c r="B413" s="171"/>
      <c r="C413" s="171"/>
      <c r="D413" s="171"/>
      <c r="E413" s="171"/>
    </row>
    <row r="414" spans="1:5" x14ac:dyDescent="0.2">
      <c r="A414" s="79" t="s">
        <v>266</v>
      </c>
    </row>
    <row r="416" spans="1:5" x14ac:dyDescent="0.2">
      <c r="A416" s="163" t="s">
        <v>271</v>
      </c>
      <c r="B416" s="163"/>
      <c r="C416" s="163"/>
      <c r="D416" s="163"/>
      <c r="E416" s="163"/>
    </row>
    <row r="417" spans="1:6" x14ac:dyDescent="0.2">
      <c r="B417" s="68" t="s">
        <v>416</v>
      </c>
    </row>
    <row r="419" spans="1:6" ht="15" x14ac:dyDescent="0.25">
      <c r="A419" s="164" t="s">
        <v>347</v>
      </c>
      <c r="B419" s="164"/>
      <c r="C419" s="164"/>
      <c r="D419" s="164"/>
      <c r="E419" s="164"/>
      <c r="F419" s="152"/>
    </row>
    <row r="420" spans="1:6" ht="15" x14ac:dyDescent="0.25">
      <c r="A420" s="164" t="s">
        <v>479</v>
      </c>
      <c r="B420" s="164"/>
      <c r="C420" s="164"/>
      <c r="D420" s="164"/>
      <c r="E420" s="164"/>
      <c r="F420" s="152"/>
    </row>
    <row r="421" spans="1:6" ht="15" x14ac:dyDescent="0.25">
      <c r="A421" s="153"/>
      <c r="B421" s="154" t="s">
        <v>480</v>
      </c>
      <c r="C421" s="155"/>
      <c r="D421" s="155"/>
      <c r="E421" s="155"/>
      <c r="F421" s="155"/>
    </row>
    <row r="422" spans="1:6" ht="15" x14ac:dyDescent="0.25">
      <c r="A422" s="153"/>
      <c r="B422" s="154" t="s">
        <v>483</v>
      </c>
      <c r="C422" s="155"/>
      <c r="D422" s="155"/>
      <c r="E422" s="155"/>
      <c r="F422" s="155"/>
    </row>
    <row r="423" spans="1:6" ht="15" x14ac:dyDescent="0.25">
      <c r="A423" s="153"/>
      <c r="B423" s="154" t="s">
        <v>486</v>
      </c>
      <c r="C423" s="155"/>
      <c r="D423" s="155"/>
      <c r="E423" s="155"/>
      <c r="F423" s="155"/>
    </row>
    <row r="424" spans="1:6" ht="15" x14ac:dyDescent="0.25">
      <c r="A424" s="153"/>
      <c r="B424" s="155"/>
      <c r="C424" s="165" t="s">
        <v>481</v>
      </c>
      <c r="D424" s="165"/>
      <c r="E424" s="157"/>
    </row>
    <row r="425" spans="1:6" ht="15" x14ac:dyDescent="0.25">
      <c r="A425" s="153"/>
      <c r="B425" s="155"/>
      <c r="C425" s="164" t="s">
        <v>482</v>
      </c>
      <c r="D425" s="164"/>
      <c r="E425" s="156"/>
    </row>
    <row r="428" spans="1:6" x14ac:dyDescent="0.2">
      <c r="B428" s="68"/>
      <c r="C428" s="68"/>
      <c r="D428" s="68"/>
      <c r="E428" s="68"/>
    </row>
    <row r="429" spans="1:6" x14ac:dyDescent="0.2">
      <c r="A429" s="68"/>
      <c r="B429" s="68"/>
      <c r="C429" s="68"/>
      <c r="D429" s="68"/>
      <c r="E429" s="68"/>
    </row>
    <row r="430" spans="1:6" x14ac:dyDescent="0.2">
      <c r="A430" s="68"/>
      <c r="B430" s="68"/>
      <c r="C430" s="68"/>
      <c r="D430" s="68"/>
      <c r="E430" s="68"/>
    </row>
    <row r="431" spans="1:6" x14ac:dyDescent="0.2">
      <c r="A431" s="68"/>
      <c r="B431" s="68"/>
      <c r="C431" s="68"/>
      <c r="D431" s="68"/>
      <c r="E431" s="68"/>
    </row>
    <row r="432" spans="1:6" x14ac:dyDescent="0.2">
      <c r="A432" s="68"/>
      <c r="B432" s="68"/>
      <c r="C432" s="68"/>
      <c r="D432" s="68"/>
      <c r="E432" s="68"/>
    </row>
    <row r="433" spans="1:5" x14ac:dyDescent="0.2">
      <c r="A433" s="68"/>
      <c r="B433" s="68"/>
      <c r="C433" s="68"/>
      <c r="D433" s="68"/>
      <c r="E433" s="68"/>
    </row>
    <row r="434" spans="1:5" x14ac:dyDescent="0.2">
      <c r="A434" s="68"/>
      <c r="B434" s="68"/>
      <c r="C434" s="68"/>
      <c r="D434" s="68"/>
      <c r="E434" s="68"/>
    </row>
    <row r="435" spans="1:5" x14ac:dyDescent="0.2">
      <c r="A435" s="68"/>
      <c r="B435" s="68"/>
      <c r="C435" s="68"/>
      <c r="D435" s="68"/>
      <c r="E435" s="68"/>
    </row>
    <row r="436" spans="1:5" x14ac:dyDescent="0.2">
      <c r="A436" s="68"/>
      <c r="B436" s="68"/>
      <c r="C436" s="68"/>
      <c r="D436" s="68"/>
      <c r="E436" s="68"/>
    </row>
    <row r="437" spans="1:5" x14ac:dyDescent="0.2">
      <c r="A437" s="68"/>
      <c r="B437" s="68"/>
      <c r="C437" s="68"/>
      <c r="D437" s="68"/>
      <c r="E437" s="68"/>
    </row>
    <row r="438" spans="1:5" x14ac:dyDescent="0.2">
      <c r="A438" s="68"/>
      <c r="B438" s="68"/>
      <c r="C438" s="68"/>
      <c r="D438" s="68"/>
      <c r="E438" s="68"/>
    </row>
    <row r="439" spans="1:5" x14ac:dyDescent="0.2">
      <c r="A439" s="68"/>
      <c r="B439" s="68"/>
      <c r="C439" s="68"/>
      <c r="D439" s="68"/>
      <c r="E439" s="68"/>
    </row>
    <row r="440" spans="1:5" x14ac:dyDescent="0.2">
      <c r="A440" s="68"/>
      <c r="B440" s="68"/>
      <c r="C440" s="68"/>
      <c r="D440" s="68"/>
      <c r="E440" s="68"/>
    </row>
    <row r="441" spans="1:5" x14ac:dyDescent="0.2">
      <c r="A441" s="68"/>
      <c r="B441" s="68"/>
      <c r="C441" s="68"/>
      <c r="D441" s="68"/>
      <c r="E441" s="68"/>
    </row>
    <row r="442" spans="1:5" x14ac:dyDescent="0.2">
      <c r="A442" s="68"/>
      <c r="B442" s="68"/>
      <c r="C442" s="68"/>
      <c r="D442" s="68"/>
      <c r="E442" s="68"/>
    </row>
    <row r="443" spans="1:5" x14ac:dyDescent="0.2">
      <c r="A443" s="68"/>
      <c r="B443" s="68"/>
      <c r="C443" s="68"/>
      <c r="D443" s="68"/>
      <c r="E443" s="68"/>
    </row>
    <row r="444" spans="1:5" x14ac:dyDescent="0.2">
      <c r="A444" s="68"/>
      <c r="B444" s="68"/>
      <c r="C444" s="68"/>
      <c r="D444" s="68"/>
      <c r="E444" s="68"/>
    </row>
    <row r="445" spans="1:5" x14ac:dyDescent="0.2">
      <c r="A445" s="68"/>
      <c r="B445" s="68"/>
      <c r="C445" s="68"/>
      <c r="D445" s="68"/>
      <c r="E445" s="68"/>
    </row>
    <row r="446" spans="1:5" x14ac:dyDescent="0.2">
      <c r="A446" s="68"/>
      <c r="B446" s="68"/>
      <c r="C446" s="68"/>
      <c r="D446" s="68"/>
      <c r="E446" s="68"/>
    </row>
    <row r="447" spans="1:5" x14ac:dyDescent="0.2">
      <c r="A447" s="68"/>
      <c r="B447" s="68"/>
      <c r="C447" s="68"/>
      <c r="D447" s="68"/>
      <c r="E447" s="68"/>
    </row>
    <row r="448" spans="1:5" x14ac:dyDescent="0.2">
      <c r="A448" s="68"/>
      <c r="B448" s="68"/>
      <c r="C448" s="68"/>
      <c r="D448" s="68"/>
      <c r="E448" s="68"/>
    </row>
    <row r="449" spans="1:5" x14ac:dyDescent="0.2">
      <c r="A449" s="68"/>
      <c r="B449" s="68"/>
      <c r="C449" s="68"/>
      <c r="D449" s="68"/>
      <c r="E449" s="68"/>
    </row>
    <row r="450" spans="1:5" x14ac:dyDescent="0.2">
      <c r="A450" s="68"/>
      <c r="B450" s="68"/>
      <c r="C450" s="68"/>
      <c r="D450" s="68"/>
      <c r="E450" s="68"/>
    </row>
    <row r="451" spans="1:5" x14ac:dyDescent="0.2">
      <c r="A451" s="68"/>
      <c r="B451" s="68"/>
      <c r="C451" s="68"/>
      <c r="D451" s="68"/>
      <c r="E451" s="68"/>
    </row>
    <row r="452" spans="1:5" x14ac:dyDescent="0.2">
      <c r="A452" s="68"/>
      <c r="B452" s="68"/>
      <c r="C452" s="68"/>
      <c r="D452" s="68"/>
      <c r="E452" s="68"/>
    </row>
    <row r="453" spans="1:5" x14ac:dyDescent="0.2">
      <c r="A453" s="68"/>
      <c r="B453" s="68"/>
      <c r="C453" s="68"/>
      <c r="D453" s="68"/>
      <c r="E453" s="68"/>
    </row>
    <row r="454" spans="1:5" x14ac:dyDescent="0.2">
      <c r="A454" s="68"/>
      <c r="B454" s="68"/>
      <c r="C454" s="68"/>
      <c r="D454" s="68"/>
      <c r="E454" s="68"/>
    </row>
    <row r="455" spans="1:5" x14ac:dyDescent="0.2">
      <c r="A455" s="68"/>
      <c r="B455" s="68"/>
      <c r="C455" s="68"/>
      <c r="D455" s="68"/>
      <c r="E455" s="68"/>
    </row>
    <row r="456" spans="1:5" x14ac:dyDescent="0.2">
      <c r="A456" s="68"/>
      <c r="B456" s="68"/>
      <c r="C456" s="68"/>
      <c r="D456" s="68"/>
      <c r="E456" s="68"/>
    </row>
    <row r="457" spans="1:5" x14ac:dyDescent="0.2">
      <c r="A457" s="68"/>
      <c r="B457" s="68"/>
      <c r="C457" s="68"/>
      <c r="D457" s="68"/>
      <c r="E457" s="68"/>
    </row>
    <row r="458" spans="1:5" x14ac:dyDescent="0.2">
      <c r="A458" s="68"/>
      <c r="B458" s="68"/>
      <c r="C458" s="68"/>
      <c r="D458" s="68"/>
      <c r="E458" s="68"/>
    </row>
    <row r="459" spans="1:5" x14ac:dyDescent="0.2">
      <c r="A459" s="68"/>
      <c r="B459" s="68"/>
      <c r="C459" s="68"/>
      <c r="D459" s="68"/>
      <c r="E459" s="68"/>
    </row>
    <row r="460" spans="1:5" x14ac:dyDescent="0.2">
      <c r="A460" s="68"/>
      <c r="B460" s="68"/>
      <c r="C460" s="68"/>
      <c r="D460" s="68"/>
      <c r="E460" s="68"/>
    </row>
    <row r="461" spans="1:5" x14ac:dyDescent="0.2">
      <c r="A461" s="68"/>
      <c r="B461" s="68"/>
      <c r="C461" s="68"/>
      <c r="D461" s="68"/>
      <c r="E461" s="68"/>
    </row>
    <row r="462" spans="1:5" x14ac:dyDescent="0.2">
      <c r="A462" s="68"/>
      <c r="B462" s="68"/>
      <c r="C462" s="68"/>
      <c r="D462" s="68"/>
      <c r="E462" s="68"/>
    </row>
    <row r="463" spans="1:5" x14ac:dyDescent="0.2">
      <c r="A463" s="68"/>
      <c r="B463" s="68"/>
      <c r="C463" s="68"/>
      <c r="D463" s="68"/>
      <c r="E463" s="68"/>
    </row>
    <row r="464" spans="1:5" x14ac:dyDescent="0.2">
      <c r="A464" s="68"/>
      <c r="B464" s="68"/>
      <c r="C464" s="68"/>
      <c r="D464" s="68"/>
      <c r="E464" s="68"/>
    </row>
    <row r="465" spans="1:5" x14ac:dyDescent="0.2">
      <c r="A465" s="68"/>
      <c r="B465" s="68"/>
      <c r="C465" s="68"/>
      <c r="D465" s="68"/>
      <c r="E465" s="68"/>
    </row>
    <row r="466" spans="1:5" x14ac:dyDescent="0.2">
      <c r="A466" s="68"/>
      <c r="B466" s="68"/>
      <c r="C466" s="68"/>
      <c r="D466" s="68"/>
      <c r="E466" s="68"/>
    </row>
    <row r="467" spans="1:5" x14ac:dyDescent="0.2">
      <c r="A467" s="68"/>
      <c r="B467" s="68"/>
      <c r="C467" s="68"/>
      <c r="D467" s="68"/>
      <c r="E467" s="68"/>
    </row>
    <row r="468" spans="1:5" x14ac:dyDescent="0.2">
      <c r="A468" s="68"/>
      <c r="B468" s="68"/>
      <c r="C468" s="68"/>
      <c r="D468" s="68"/>
      <c r="E468" s="68"/>
    </row>
    <row r="469" spans="1:5" x14ac:dyDescent="0.2">
      <c r="A469" s="68"/>
      <c r="B469" s="68"/>
      <c r="C469" s="68"/>
      <c r="D469" s="68"/>
      <c r="E469" s="68"/>
    </row>
    <row r="470" spans="1:5" x14ac:dyDescent="0.2">
      <c r="A470" s="68"/>
      <c r="B470" s="68"/>
      <c r="C470" s="68"/>
      <c r="D470" s="68"/>
      <c r="E470" s="68"/>
    </row>
    <row r="471" spans="1:5" x14ac:dyDescent="0.2">
      <c r="A471" s="68"/>
      <c r="B471" s="68"/>
      <c r="C471" s="68"/>
      <c r="D471" s="68"/>
      <c r="E471" s="68"/>
    </row>
    <row r="472" spans="1:5" x14ac:dyDescent="0.2">
      <c r="A472" s="68"/>
      <c r="B472" s="68"/>
      <c r="C472" s="68"/>
      <c r="D472" s="68"/>
      <c r="E472" s="68"/>
    </row>
    <row r="473" spans="1:5" x14ac:dyDescent="0.2">
      <c r="A473" s="68"/>
      <c r="B473" s="68"/>
      <c r="C473" s="68"/>
      <c r="D473" s="68"/>
      <c r="E473" s="68"/>
    </row>
    <row r="474" spans="1:5" x14ac:dyDescent="0.2">
      <c r="A474" s="68"/>
      <c r="B474" s="68"/>
      <c r="C474" s="68"/>
      <c r="D474" s="68"/>
      <c r="E474" s="68"/>
    </row>
    <row r="475" spans="1:5" x14ac:dyDescent="0.2">
      <c r="A475" s="68"/>
      <c r="B475" s="68"/>
      <c r="C475" s="68"/>
      <c r="D475" s="68"/>
      <c r="E475" s="68"/>
    </row>
    <row r="476" spans="1:5" x14ac:dyDescent="0.2">
      <c r="A476" s="68"/>
      <c r="B476" s="68"/>
      <c r="C476" s="68"/>
      <c r="D476" s="68"/>
      <c r="E476" s="68"/>
    </row>
    <row r="477" spans="1:5" x14ac:dyDescent="0.2">
      <c r="A477" s="68"/>
      <c r="B477" s="68"/>
      <c r="C477" s="68"/>
      <c r="D477" s="68"/>
      <c r="E477" s="68"/>
    </row>
    <row r="478" spans="1:5" x14ac:dyDescent="0.2">
      <c r="A478" s="68"/>
      <c r="B478" s="68"/>
      <c r="C478" s="68"/>
      <c r="D478" s="68"/>
      <c r="E478" s="68"/>
    </row>
    <row r="479" spans="1:5" x14ac:dyDescent="0.2">
      <c r="A479" s="68"/>
      <c r="B479" s="68"/>
      <c r="C479" s="68"/>
      <c r="D479" s="68"/>
      <c r="E479" s="68"/>
    </row>
    <row r="480" spans="1:5" x14ac:dyDescent="0.2">
      <c r="A480" s="68"/>
      <c r="B480" s="68"/>
      <c r="C480" s="68"/>
      <c r="D480" s="68"/>
      <c r="E480" s="68"/>
    </row>
    <row r="481" spans="1:5" x14ac:dyDescent="0.2">
      <c r="A481" s="68"/>
      <c r="B481" s="68"/>
      <c r="C481" s="68"/>
      <c r="D481" s="68"/>
      <c r="E481" s="68"/>
    </row>
    <row r="482" spans="1:5" x14ac:dyDescent="0.2">
      <c r="A482" s="68"/>
      <c r="B482" s="68"/>
      <c r="C482" s="68"/>
      <c r="D482" s="68"/>
      <c r="E482" s="68"/>
    </row>
    <row r="483" spans="1:5" x14ac:dyDescent="0.2">
      <c r="A483" s="68"/>
      <c r="B483" s="68"/>
      <c r="C483" s="68"/>
      <c r="D483" s="68"/>
      <c r="E483" s="68"/>
    </row>
    <row r="484" spans="1:5" x14ac:dyDescent="0.2">
      <c r="A484" s="68"/>
      <c r="B484" s="68"/>
      <c r="C484" s="68"/>
      <c r="D484" s="68"/>
      <c r="E484" s="68"/>
    </row>
    <row r="485" spans="1:5" x14ac:dyDescent="0.2">
      <c r="A485" s="68"/>
      <c r="B485" s="68"/>
      <c r="C485" s="68"/>
      <c r="D485" s="68"/>
      <c r="E485" s="68"/>
    </row>
    <row r="486" spans="1:5" x14ac:dyDescent="0.2">
      <c r="A486" s="68"/>
      <c r="B486" s="68"/>
      <c r="C486" s="68"/>
      <c r="D486" s="68"/>
      <c r="E486" s="68"/>
    </row>
    <row r="487" spans="1:5" x14ac:dyDescent="0.2">
      <c r="A487" s="68"/>
      <c r="B487" s="68"/>
      <c r="C487" s="68"/>
      <c r="D487" s="68"/>
      <c r="E487" s="68"/>
    </row>
    <row r="488" spans="1:5" x14ac:dyDescent="0.2">
      <c r="A488" s="68"/>
      <c r="B488" s="68"/>
      <c r="C488" s="68"/>
      <c r="D488" s="68"/>
      <c r="E488" s="68"/>
    </row>
    <row r="489" spans="1:5" x14ac:dyDescent="0.2">
      <c r="A489" s="68"/>
      <c r="B489" s="68"/>
      <c r="C489" s="68"/>
      <c r="D489" s="68"/>
      <c r="E489" s="68"/>
    </row>
    <row r="490" spans="1:5" x14ac:dyDescent="0.2">
      <c r="A490" s="68"/>
      <c r="B490" s="68"/>
      <c r="C490" s="68"/>
      <c r="D490" s="68"/>
      <c r="E490" s="68"/>
    </row>
    <row r="491" spans="1:5" x14ac:dyDescent="0.2">
      <c r="A491" s="68"/>
      <c r="B491" s="68"/>
      <c r="C491" s="68"/>
      <c r="D491" s="68"/>
      <c r="E491" s="68"/>
    </row>
    <row r="492" spans="1:5" x14ac:dyDescent="0.2">
      <c r="A492" s="68"/>
      <c r="B492" s="68"/>
      <c r="C492" s="68"/>
      <c r="D492" s="68"/>
      <c r="E492" s="68"/>
    </row>
    <row r="493" spans="1:5" x14ac:dyDescent="0.2">
      <c r="A493" s="68"/>
      <c r="B493" s="68"/>
      <c r="C493" s="68"/>
      <c r="D493" s="68"/>
      <c r="E493" s="68"/>
    </row>
    <row r="494" spans="1:5" x14ac:dyDescent="0.2">
      <c r="A494" s="68"/>
      <c r="B494" s="68"/>
      <c r="C494" s="68"/>
      <c r="D494" s="68"/>
      <c r="E494" s="68"/>
    </row>
    <row r="495" spans="1:5" x14ac:dyDescent="0.2">
      <c r="A495" s="68"/>
      <c r="B495" s="68"/>
      <c r="C495" s="68"/>
      <c r="D495" s="68"/>
      <c r="E495" s="68"/>
    </row>
    <row r="496" spans="1:5" x14ac:dyDescent="0.2">
      <c r="A496" s="68"/>
      <c r="B496" s="68"/>
      <c r="C496" s="68"/>
      <c r="D496" s="68"/>
      <c r="E496" s="68"/>
    </row>
    <row r="497" spans="1:5" x14ac:dyDescent="0.2">
      <c r="A497" s="68"/>
      <c r="B497" s="68"/>
      <c r="C497" s="68"/>
      <c r="D497" s="68"/>
      <c r="E497" s="68"/>
    </row>
    <row r="498" spans="1:5" x14ac:dyDescent="0.2">
      <c r="A498" s="68"/>
      <c r="B498" s="68"/>
      <c r="C498" s="68"/>
      <c r="D498" s="68"/>
      <c r="E498" s="68"/>
    </row>
    <row r="499" spans="1:5" x14ac:dyDescent="0.2">
      <c r="A499" s="68"/>
      <c r="B499" s="68"/>
      <c r="C499" s="68"/>
      <c r="D499" s="68"/>
      <c r="E499" s="68"/>
    </row>
    <row r="500" spans="1:5" x14ac:dyDescent="0.2">
      <c r="A500" s="68"/>
      <c r="B500" s="68"/>
      <c r="C500" s="68"/>
      <c r="D500" s="68"/>
      <c r="E500" s="68"/>
    </row>
    <row r="501" spans="1:5" x14ac:dyDescent="0.2">
      <c r="A501" s="68"/>
      <c r="B501" s="68"/>
      <c r="C501" s="68"/>
      <c r="D501" s="68"/>
      <c r="E501" s="68"/>
    </row>
    <row r="502" spans="1:5" x14ac:dyDescent="0.2">
      <c r="A502" s="68"/>
      <c r="B502" s="68"/>
      <c r="C502" s="68"/>
      <c r="D502" s="68"/>
      <c r="E502" s="68"/>
    </row>
    <row r="503" spans="1:5" x14ac:dyDescent="0.2">
      <c r="A503" s="68"/>
      <c r="B503" s="68"/>
      <c r="C503" s="68"/>
      <c r="D503" s="68"/>
      <c r="E503" s="68"/>
    </row>
    <row r="504" spans="1:5" x14ac:dyDescent="0.2">
      <c r="A504" s="68"/>
      <c r="B504" s="68"/>
      <c r="C504" s="68"/>
      <c r="D504" s="68"/>
      <c r="E504" s="68"/>
    </row>
    <row r="505" spans="1:5" x14ac:dyDescent="0.2">
      <c r="A505" s="68"/>
      <c r="B505" s="68"/>
      <c r="C505" s="68"/>
      <c r="D505" s="68"/>
      <c r="E505" s="68"/>
    </row>
    <row r="506" spans="1:5" x14ac:dyDescent="0.2">
      <c r="A506" s="68"/>
      <c r="B506" s="68"/>
      <c r="C506" s="68"/>
      <c r="D506" s="68"/>
      <c r="E506" s="68"/>
    </row>
    <row r="507" spans="1:5" x14ac:dyDescent="0.2">
      <c r="A507" s="68"/>
      <c r="B507" s="68"/>
      <c r="C507" s="68"/>
      <c r="D507" s="68"/>
      <c r="E507" s="68"/>
    </row>
    <row r="508" spans="1:5" x14ac:dyDescent="0.2">
      <c r="A508" s="68"/>
      <c r="B508" s="68"/>
      <c r="C508" s="68"/>
      <c r="D508" s="68"/>
      <c r="E508" s="68"/>
    </row>
    <row r="509" spans="1:5" x14ac:dyDescent="0.2">
      <c r="A509" s="68"/>
      <c r="B509" s="68"/>
      <c r="C509" s="68"/>
      <c r="D509" s="68"/>
      <c r="E509" s="68"/>
    </row>
    <row r="510" spans="1:5" x14ac:dyDescent="0.2">
      <c r="A510" s="68"/>
      <c r="B510" s="68"/>
      <c r="C510" s="68"/>
      <c r="D510" s="68"/>
      <c r="E510" s="68"/>
    </row>
    <row r="511" spans="1:5" x14ac:dyDescent="0.2">
      <c r="A511" s="68"/>
      <c r="B511" s="68"/>
      <c r="C511" s="68"/>
      <c r="D511" s="68"/>
      <c r="E511" s="68"/>
    </row>
    <row r="512" spans="1:5" x14ac:dyDescent="0.2">
      <c r="A512" s="68"/>
      <c r="B512" s="68"/>
      <c r="C512" s="68"/>
      <c r="D512" s="68"/>
      <c r="E512" s="68"/>
    </row>
    <row r="513" spans="1:5" x14ac:dyDescent="0.2">
      <c r="A513" s="68"/>
      <c r="B513" s="68"/>
      <c r="C513" s="68"/>
      <c r="D513" s="68"/>
      <c r="E513" s="68"/>
    </row>
    <row r="514" spans="1:5" x14ac:dyDescent="0.2">
      <c r="A514" s="68"/>
      <c r="B514" s="68"/>
      <c r="C514" s="68"/>
      <c r="D514" s="68"/>
      <c r="E514" s="68"/>
    </row>
    <row r="515" spans="1:5" x14ac:dyDescent="0.2">
      <c r="A515" s="68"/>
      <c r="B515" s="68"/>
      <c r="C515" s="68"/>
      <c r="D515" s="68"/>
      <c r="E515" s="68"/>
    </row>
    <row r="516" spans="1:5" x14ac:dyDescent="0.2">
      <c r="A516" s="68"/>
      <c r="B516" s="68"/>
      <c r="C516" s="68"/>
      <c r="D516" s="68"/>
      <c r="E516" s="68"/>
    </row>
    <row r="517" spans="1:5" x14ac:dyDescent="0.2">
      <c r="A517" s="68"/>
      <c r="B517" s="68"/>
      <c r="C517" s="68"/>
      <c r="D517" s="68"/>
      <c r="E517" s="68"/>
    </row>
    <row r="518" spans="1:5" x14ac:dyDescent="0.2">
      <c r="A518" s="68"/>
      <c r="B518" s="68"/>
      <c r="C518" s="68"/>
      <c r="D518" s="68"/>
      <c r="E518" s="68"/>
    </row>
    <row r="519" spans="1:5" x14ac:dyDescent="0.2">
      <c r="A519" s="68"/>
      <c r="B519" s="68"/>
      <c r="C519" s="68"/>
      <c r="D519" s="68"/>
      <c r="E519" s="68"/>
    </row>
    <row r="520" spans="1:5" x14ac:dyDescent="0.2">
      <c r="A520" s="68"/>
      <c r="B520" s="68"/>
      <c r="C520" s="68"/>
      <c r="D520" s="68"/>
      <c r="E520" s="68"/>
    </row>
    <row r="521" spans="1:5" x14ac:dyDescent="0.2">
      <c r="A521" s="68"/>
      <c r="B521" s="68"/>
      <c r="C521" s="68"/>
      <c r="D521" s="68"/>
      <c r="E521" s="68"/>
    </row>
    <row r="522" spans="1:5" x14ac:dyDescent="0.2">
      <c r="A522" s="68"/>
      <c r="B522" s="68"/>
      <c r="C522" s="68"/>
      <c r="D522" s="68"/>
      <c r="E522" s="68"/>
    </row>
    <row r="523" spans="1:5" x14ac:dyDescent="0.2">
      <c r="A523" s="68"/>
      <c r="B523" s="68"/>
      <c r="C523" s="68"/>
      <c r="D523" s="68"/>
      <c r="E523" s="68"/>
    </row>
    <row r="524" spans="1:5" x14ac:dyDescent="0.2">
      <c r="A524" s="68"/>
      <c r="B524" s="68"/>
      <c r="C524" s="68"/>
      <c r="D524" s="68"/>
      <c r="E524" s="68"/>
    </row>
    <row r="525" spans="1:5" x14ac:dyDescent="0.2">
      <c r="A525" s="68"/>
      <c r="B525" s="68"/>
      <c r="C525" s="68"/>
      <c r="D525" s="68"/>
      <c r="E525" s="68"/>
    </row>
    <row r="526" spans="1:5" x14ac:dyDescent="0.2">
      <c r="A526" s="68"/>
      <c r="B526" s="68"/>
      <c r="C526" s="68"/>
      <c r="D526" s="68"/>
      <c r="E526" s="68"/>
    </row>
    <row r="527" spans="1:5" x14ac:dyDescent="0.2">
      <c r="A527" s="68"/>
      <c r="B527" s="68"/>
      <c r="C527" s="68"/>
      <c r="D527" s="68"/>
      <c r="E527" s="68"/>
    </row>
    <row r="528" spans="1:5" x14ac:dyDescent="0.2">
      <c r="A528" s="68"/>
      <c r="B528" s="68"/>
      <c r="C528" s="68"/>
      <c r="D528" s="68"/>
      <c r="E528" s="68"/>
    </row>
    <row r="529" spans="1:5" x14ac:dyDescent="0.2">
      <c r="A529" s="68"/>
      <c r="B529" s="68"/>
      <c r="C529" s="68"/>
      <c r="D529" s="68"/>
      <c r="E529" s="68"/>
    </row>
    <row r="530" spans="1:5" x14ac:dyDescent="0.2">
      <c r="A530" s="68"/>
      <c r="B530" s="68"/>
      <c r="C530" s="68"/>
      <c r="D530" s="68"/>
      <c r="E530" s="68"/>
    </row>
    <row r="531" spans="1:5" x14ac:dyDescent="0.2">
      <c r="A531" s="68"/>
      <c r="B531" s="68"/>
      <c r="C531" s="68"/>
      <c r="D531" s="68"/>
      <c r="E531" s="68"/>
    </row>
    <row r="532" spans="1:5" x14ac:dyDescent="0.2">
      <c r="A532" s="68"/>
      <c r="B532" s="68"/>
      <c r="C532" s="68"/>
      <c r="D532" s="68"/>
      <c r="E532" s="68"/>
    </row>
    <row r="533" spans="1:5" x14ac:dyDescent="0.2">
      <c r="A533" s="68"/>
      <c r="B533" s="68"/>
      <c r="C533" s="68"/>
      <c r="D533" s="68"/>
      <c r="E533" s="68"/>
    </row>
    <row r="534" spans="1:5" x14ac:dyDescent="0.2">
      <c r="A534" s="68"/>
      <c r="B534" s="68"/>
      <c r="C534" s="68"/>
      <c r="D534" s="68"/>
      <c r="E534" s="68"/>
    </row>
    <row r="535" spans="1:5" x14ac:dyDescent="0.2">
      <c r="A535" s="68"/>
      <c r="B535" s="68"/>
      <c r="C535" s="68"/>
      <c r="D535" s="68"/>
      <c r="E535" s="68"/>
    </row>
    <row r="536" spans="1:5" x14ac:dyDescent="0.2">
      <c r="A536" s="68"/>
      <c r="B536" s="68"/>
      <c r="C536" s="68"/>
      <c r="D536" s="68"/>
      <c r="E536" s="68"/>
    </row>
    <row r="537" spans="1:5" x14ac:dyDescent="0.2">
      <c r="A537" s="68"/>
      <c r="B537" s="68"/>
      <c r="C537" s="68"/>
      <c r="D537" s="68"/>
      <c r="E537" s="68"/>
    </row>
    <row r="538" spans="1:5" x14ac:dyDescent="0.2">
      <c r="A538" s="68"/>
      <c r="B538" s="68"/>
      <c r="C538" s="68"/>
      <c r="D538" s="68"/>
      <c r="E538" s="68"/>
    </row>
    <row r="539" spans="1:5" x14ac:dyDescent="0.2">
      <c r="A539" s="68"/>
      <c r="B539" s="68"/>
      <c r="C539" s="68"/>
      <c r="D539" s="68"/>
      <c r="E539" s="68"/>
    </row>
    <row r="540" spans="1:5" x14ac:dyDescent="0.2">
      <c r="A540" s="68"/>
      <c r="B540" s="68"/>
      <c r="C540" s="68"/>
      <c r="D540" s="68"/>
      <c r="E540" s="68"/>
    </row>
    <row r="541" spans="1:5" x14ac:dyDescent="0.2">
      <c r="A541" s="68"/>
      <c r="B541" s="68"/>
      <c r="C541" s="68"/>
      <c r="D541" s="68"/>
      <c r="E541" s="68"/>
    </row>
    <row r="542" spans="1:5" x14ac:dyDescent="0.2">
      <c r="A542" s="68"/>
      <c r="B542" s="68"/>
      <c r="C542" s="68"/>
      <c r="D542" s="68"/>
      <c r="E542" s="68"/>
    </row>
    <row r="543" spans="1:5" x14ac:dyDescent="0.2">
      <c r="A543" s="68"/>
      <c r="B543" s="68"/>
      <c r="C543" s="68"/>
      <c r="D543" s="68"/>
      <c r="E543" s="68"/>
    </row>
    <row r="544" spans="1:5" x14ac:dyDescent="0.2">
      <c r="A544" s="68"/>
      <c r="B544" s="68"/>
      <c r="C544" s="68"/>
      <c r="D544" s="68"/>
      <c r="E544" s="68"/>
    </row>
    <row r="545" spans="1:5" x14ac:dyDescent="0.2">
      <c r="A545" s="68"/>
      <c r="B545" s="68"/>
      <c r="C545" s="68"/>
      <c r="D545" s="68"/>
      <c r="E545" s="68"/>
    </row>
    <row r="546" spans="1:5" x14ac:dyDescent="0.2">
      <c r="A546" s="68"/>
      <c r="B546" s="68"/>
      <c r="C546" s="68"/>
      <c r="D546" s="68"/>
      <c r="E546" s="68"/>
    </row>
    <row r="547" spans="1:5" x14ac:dyDescent="0.2">
      <c r="A547" s="68"/>
      <c r="B547" s="68"/>
      <c r="C547" s="68"/>
      <c r="D547" s="68"/>
      <c r="E547" s="68"/>
    </row>
    <row r="548" spans="1:5" x14ac:dyDescent="0.2">
      <c r="A548" s="68"/>
      <c r="B548" s="68"/>
      <c r="C548" s="68"/>
      <c r="D548" s="68"/>
      <c r="E548" s="68"/>
    </row>
    <row r="549" spans="1:5" x14ac:dyDescent="0.2">
      <c r="A549" s="68"/>
      <c r="B549" s="68"/>
      <c r="C549" s="68"/>
      <c r="D549" s="68"/>
      <c r="E549" s="68"/>
    </row>
    <row r="550" spans="1:5" x14ac:dyDescent="0.2">
      <c r="A550" s="68"/>
      <c r="B550" s="68"/>
      <c r="C550" s="68"/>
      <c r="D550" s="68"/>
      <c r="E550" s="68"/>
    </row>
    <row r="551" spans="1:5" x14ac:dyDescent="0.2">
      <c r="A551" s="68"/>
      <c r="B551" s="68"/>
      <c r="C551" s="68"/>
      <c r="D551" s="68"/>
      <c r="E551" s="68"/>
    </row>
    <row r="552" spans="1:5" x14ac:dyDescent="0.2">
      <c r="A552" s="68"/>
      <c r="B552" s="68"/>
      <c r="C552" s="68"/>
      <c r="D552" s="68"/>
      <c r="E552" s="68"/>
    </row>
    <row r="553" spans="1:5" x14ac:dyDescent="0.2">
      <c r="A553" s="68"/>
      <c r="B553" s="68"/>
      <c r="C553" s="68"/>
      <c r="D553" s="68"/>
      <c r="E553" s="68"/>
    </row>
    <row r="554" spans="1:5" x14ac:dyDescent="0.2">
      <c r="A554" s="68"/>
      <c r="B554" s="68"/>
      <c r="C554" s="68"/>
      <c r="D554" s="68"/>
      <c r="E554" s="68"/>
    </row>
    <row r="555" spans="1:5" x14ac:dyDescent="0.2">
      <c r="A555" s="68"/>
      <c r="B555" s="68"/>
      <c r="C555" s="68"/>
      <c r="D555" s="68"/>
      <c r="E555" s="68"/>
    </row>
    <row r="556" spans="1:5" x14ac:dyDescent="0.2">
      <c r="A556" s="68"/>
      <c r="B556" s="68"/>
      <c r="C556" s="68"/>
      <c r="D556" s="68"/>
      <c r="E556" s="68"/>
    </row>
    <row r="557" spans="1:5" x14ac:dyDescent="0.2">
      <c r="A557" s="68"/>
      <c r="B557" s="68"/>
      <c r="C557" s="68"/>
      <c r="D557" s="68"/>
      <c r="E557" s="68"/>
    </row>
    <row r="558" spans="1:5" x14ac:dyDescent="0.2">
      <c r="A558" s="68"/>
      <c r="B558" s="68"/>
      <c r="C558" s="68"/>
      <c r="D558" s="68"/>
      <c r="E558" s="68"/>
    </row>
    <row r="559" spans="1:5" x14ac:dyDescent="0.2">
      <c r="A559" s="68"/>
      <c r="B559" s="68"/>
      <c r="C559" s="68"/>
      <c r="D559" s="68"/>
      <c r="E559" s="68"/>
    </row>
    <row r="560" spans="1:5" x14ac:dyDescent="0.2">
      <c r="A560" s="68"/>
      <c r="B560" s="68"/>
      <c r="C560" s="68"/>
      <c r="D560" s="68"/>
      <c r="E560" s="68"/>
    </row>
    <row r="561" spans="1:5" x14ac:dyDescent="0.2">
      <c r="A561" s="68"/>
      <c r="B561" s="68"/>
      <c r="C561" s="68"/>
      <c r="D561" s="68"/>
      <c r="E561" s="68"/>
    </row>
    <row r="562" spans="1:5" x14ac:dyDescent="0.2">
      <c r="A562" s="68"/>
      <c r="B562" s="68"/>
      <c r="C562" s="68"/>
      <c r="D562" s="68"/>
      <c r="E562" s="68"/>
    </row>
    <row r="563" spans="1:5" x14ac:dyDescent="0.2">
      <c r="A563" s="68"/>
      <c r="B563" s="68"/>
      <c r="C563" s="68"/>
      <c r="D563" s="68"/>
      <c r="E563" s="68"/>
    </row>
    <row r="564" spans="1:5" x14ac:dyDescent="0.2">
      <c r="A564" s="68"/>
      <c r="B564" s="68"/>
      <c r="C564" s="68"/>
      <c r="D564" s="68"/>
      <c r="E564" s="68"/>
    </row>
    <row r="565" spans="1:5" x14ac:dyDescent="0.2">
      <c r="A565" s="68"/>
      <c r="B565" s="68"/>
      <c r="C565" s="68"/>
      <c r="D565" s="68"/>
      <c r="E565" s="68"/>
    </row>
    <row r="566" spans="1:5" x14ac:dyDescent="0.2">
      <c r="A566" s="68"/>
      <c r="B566" s="68"/>
      <c r="C566" s="68"/>
      <c r="D566" s="68"/>
      <c r="E566" s="68"/>
    </row>
    <row r="567" spans="1:5" x14ac:dyDescent="0.2">
      <c r="A567" s="68"/>
      <c r="B567" s="68"/>
      <c r="C567" s="68"/>
      <c r="D567" s="68"/>
      <c r="E567" s="68"/>
    </row>
    <row r="568" spans="1:5" x14ac:dyDescent="0.2">
      <c r="A568" s="68"/>
      <c r="B568" s="68"/>
      <c r="C568" s="68"/>
      <c r="D568" s="68"/>
      <c r="E568" s="68"/>
    </row>
    <row r="569" spans="1:5" x14ac:dyDescent="0.2">
      <c r="A569" s="68"/>
      <c r="B569" s="68"/>
      <c r="C569" s="68"/>
      <c r="D569" s="68"/>
      <c r="E569" s="68"/>
    </row>
    <row r="570" spans="1:5" x14ac:dyDescent="0.2">
      <c r="A570" s="68"/>
      <c r="B570" s="68"/>
      <c r="C570" s="68"/>
      <c r="D570" s="68"/>
      <c r="E570" s="68"/>
    </row>
    <row r="571" spans="1:5" x14ac:dyDescent="0.2">
      <c r="A571" s="68"/>
      <c r="B571" s="68"/>
      <c r="C571" s="68"/>
      <c r="D571" s="68"/>
      <c r="E571" s="68"/>
    </row>
    <row r="572" spans="1:5" x14ac:dyDescent="0.2">
      <c r="A572" s="68"/>
      <c r="B572" s="68"/>
      <c r="C572" s="68"/>
      <c r="D572" s="68"/>
      <c r="E572" s="68"/>
    </row>
    <row r="573" spans="1:5" x14ac:dyDescent="0.2">
      <c r="A573" s="68"/>
      <c r="B573" s="68"/>
      <c r="C573" s="68"/>
      <c r="D573" s="68"/>
      <c r="E573" s="68"/>
    </row>
    <row r="574" spans="1:5" x14ac:dyDescent="0.2">
      <c r="A574" s="68"/>
      <c r="B574" s="68"/>
      <c r="C574" s="68"/>
      <c r="D574" s="68"/>
      <c r="E574" s="68"/>
    </row>
    <row r="575" spans="1:5" x14ac:dyDescent="0.2">
      <c r="A575" s="68"/>
      <c r="B575" s="68"/>
      <c r="C575" s="68"/>
      <c r="D575" s="68"/>
      <c r="E575" s="68"/>
    </row>
    <row r="576" spans="1:5" x14ac:dyDescent="0.2">
      <c r="A576" s="68"/>
      <c r="B576" s="68"/>
      <c r="C576" s="68"/>
      <c r="D576" s="68"/>
      <c r="E576" s="68"/>
    </row>
    <row r="577" spans="1:5" x14ac:dyDescent="0.2">
      <c r="A577" s="68"/>
      <c r="B577" s="68"/>
      <c r="C577" s="68"/>
      <c r="D577" s="68"/>
      <c r="E577" s="68"/>
    </row>
    <row r="578" spans="1:5" x14ac:dyDescent="0.2">
      <c r="A578" s="68"/>
      <c r="B578" s="68"/>
      <c r="C578" s="68"/>
      <c r="D578" s="68"/>
      <c r="E578" s="68"/>
    </row>
    <row r="579" spans="1:5" x14ac:dyDescent="0.2">
      <c r="A579" s="68"/>
      <c r="B579" s="68"/>
      <c r="C579" s="68"/>
      <c r="D579" s="68"/>
      <c r="E579" s="68"/>
    </row>
    <row r="580" spans="1:5" x14ac:dyDescent="0.2">
      <c r="A580" s="68"/>
      <c r="B580" s="68"/>
      <c r="C580" s="68"/>
      <c r="D580" s="68"/>
      <c r="E580" s="68"/>
    </row>
    <row r="581" spans="1:5" x14ac:dyDescent="0.2">
      <c r="A581" s="68"/>
      <c r="B581" s="68"/>
      <c r="C581" s="68"/>
      <c r="D581" s="68"/>
      <c r="E581" s="68"/>
    </row>
    <row r="582" spans="1:5" x14ac:dyDescent="0.2">
      <c r="A582" s="68"/>
      <c r="B582" s="68"/>
      <c r="C582" s="68"/>
      <c r="D582" s="68"/>
      <c r="E582" s="68"/>
    </row>
    <row r="583" spans="1:5" x14ac:dyDescent="0.2">
      <c r="A583" s="68"/>
      <c r="B583" s="68"/>
      <c r="C583" s="68"/>
      <c r="D583" s="68"/>
      <c r="E583" s="68"/>
    </row>
    <row r="584" spans="1:5" x14ac:dyDescent="0.2">
      <c r="A584" s="68"/>
      <c r="B584" s="68"/>
      <c r="C584" s="68"/>
      <c r="D584" s="68"/>
      <c r="E584" s="68"/>
    </row>
    <row r="585" spans="1:5" x14ac:dyDescent="0.2">
      <c r="A585" s="68"/>
      <c r="B585" s="68"/>
      <c r="C585" s="68"/>
      <c r="D585" s="68"/>
      <c r="E585" s="68"/>
    </row>
    <row r="586" spans="1:5" x14ac:dyDescent="0.2">
      <c r="A586" s="68"/>
      <c r="B586" s="68"/>
      <c r="C586" s="68"/>
      <c r="D586" s="68"/>
      <c r="E586" s="68"/>
    </row>
    <row r="587" spans="1:5" x14ac:dyDescent="0.2">
      <c r="A587" s="68"/>
      <c r="B587" s="68"/>
      <c r="C587" s="68"/>
      <c r="D587" s="68"/>
      <c r="E587" s="68"/>
    </row>
    <row r="588" spans="1:5" x14ac:dyDescent="0.2">
      <c r="A588" s="68"/>
      <c r="B588" s="68"/>
      <c r="C588" s="68"/>
      <c r="D588" s="68"/>
      <c r="E588" s="68"/>
    </row>
    <row r="589" spans="1:5" x14ac:dyDescent="0.2">
      <c r="A589" s="68"/>
      <c r="B589" s="68"/>
      <c r="C589" s="68"/>
      <c r="D589" s="68"/>
      <c r="E589" s="68"/>
    </row>
    <row r="590" spans="1:5" x14ac:dyDescent="0.2">
      <c r="A590" s="68"/>
      <c r="B590" s="68"/>
      <c r="C590" s="68"/>
      <c r="D590" s="68"/>
      <c r="E590" s="68"/>
    </row>
    <row r="591" spans="1:5" x14ac:dyDescent="0.2">
      <c r="A591" s="68"/>
      <c r="B591" s="68"/>
      <c r="C591" s="68"/>
      <c r="D591" s="68"/>
      <c r="E591" s="68"/>
    </row>
    <row r="592" spans="1:5" x14ac:dyDescent="0.2">
      <c r="A592" s="68"/>
      <c r="B592" s="68"/>
      <c r="C592" s="68"/>
      <c r="D592" s="68"/>
      <c r="E592" s="68"/>
    </row>
    <row r="593" spans="1:5" x14ac:dyDescent="0.2">
      <c r="A593" s="68"/>
      <c r="B593" s="68"/>
      <c r="C593" s="68"/>
      <c r="D593" s="68"/>
      <c r="E593" s="68"/>
    </row>
    <row r="594" spans="1:5" x14ac:dyDescent="0.2">
      <c r="A594" s="68"/>
      <c r="B594" s="68"/>
      <c r="C594" s="68"/>
      <c r="D594" s="68"/>
      <c r="E594" s="68"/>
    </row>
    <row r="595" spans="1:5" x14ac:dyDescent="0.2">
      <c r="A595" s="68"/>
      <c r="B595" s="68"/>
      <c r="C595" s="68"/>
      <c r="D595" s="68"/>
      <c r="E595" s="68"/>
    </row>
    <row r="596" spans="1:5" x14ac:dyDescent="0.2">
      <c r="A596" s="68"/>
      <c r="B596" s="68"/>
      <c r="C596" s="68"/>
      <c r="D596" s="68"/>
      <c r="E596" s="68"/>
    </row>
    <row r="597" spans="1:5" x14ac:dyDescent="0.2">
      <c r="A597" s="68"/>
      <c r="B597" s="68"/>
      <c r="C597" s="68"/>
      <c r="D597" s="68"/>
      <c r="E597" s="68"/>
    </row>
    <row r="598" spans="1:5" x14ac:dyDescent="0.2">
      <c r="A598" s="68"/>
      <c r="B598" s="68"/>
      <c r="C598" s="68"/>
      <c r="D598" s="68"/>
      <c r="E598" s="68"/>
    </row>
    <row r="599" spans="1:5" x14ac:dyDescent="0.2">
      <c r="A599" s="68"/>
      <c r="B599" s="68"/>
      <c r="C599" s="68"/>
      <c r="D599" s="68"/>
      <c r="E599" s="68"/>
    </row>
    <row r="600" spans="1:5" x14ac:dyDescent="0.2">
      <c r="A600" s="68"/>
      <c r="B600" s="68"/>
      <c r="C600" s="68"/>
      <c r="D600" s="68"/>
      <c r="E600" s="68"/>
    </row>
    <row r="601" spans="1:5" x14ac:dyDescent="0.2">
      <c r="A601" s="68"/>
      <c r="B601" s="68"/>
      <c r="C601" s="68"/>
      <c r="D601" s="68"/>
      <c r="E601" s="68"/>
    </row>
    <row r="602" spans="1:5" x14ac:dyDescent="0.2">
      <c r="A602" s="68"/>
      <c r="B602" s="68"/>
      <c r="C602" s="68"/>
      <c r="D602" s="68"/>
      <c r="E602" s="68"/>
    </row>
    <row r="603" spans="1:5" x14ac:dyDescent="0.2">
      <c r="A603" s="68"/>
      <c r="B603" s="68"/>
      <c r="C603" s="68"/>
      <c r="D603" s="68"/>
      <c r="E603" s="68"/>
    </row>
    <row r="604" spans="1:5" x14ac:dyDescent="0.2">
      <c r="A604" s="68"/>
      <c r="B604" s="68"/>
      <c r="C604" s="68"/>
      <c r="D604" s="68"/>
      <c r="E604" s="68"/>
    </row>
    <row r="605" spans="1:5" x14ac:dyDescent="0.2">
      <c r="A605" s="68"/>
      <c r="B605" s="68"/>
      <c r="C605" s="68"/>
      <c r="D605" s="68"/>
      <c r="E605" s="68"/>
    </row>
    <row r="606" spans="1:5" x14ac:dyDescent="0.2">
      <c r="A606" s="68"/>
      <c r="B606" s="68"/>
      <c r="C606" s="68"/>
      <c r="D606" s="68"/>
      <c r="E606" s="68"/>
    </row>
    <row r="607" spans="1:5" x14ac:dyDescent="0.2">
      <c r="A607" s="68"/>
      <c r="B607" s="68"/>
      <c r="C607" s="68"/>
      <c r="D607" s="68"/>
      <c r="E607" s="68"/>
    </row>
    <row r="608" spans="1:5" x14ac:dyDescent="0.2">
      <c r="A608" s="68"/>
      <c r="B608" s="68"/>
      <c r="C608" s="68"/>
      <c r="D608" s="68"/>
      <c r="E608" s="68"/>
    </row>
    <row r="609" spans="1:5" x14ac:dyDescent="0.2">
      <c r="A609" s="68"/>
      <c r="B609" s="68"/>
      <c r="C609" s="68"/>
      <c r="D609" s="68"/>
      <c r="E609" s="68"/>
    </row>
    <row r="610" spans="1:5" x14ac:dyDescent="0.2">
      <c r="A610" s="68"/>
      <c r="B610" s="68"/>
      <c r="C610" s="68"/>
      <c r="D610" s="68"/>
      <c r="E610" s="68"/>
    </row>
    <row r="611" spans="1:5" x14ac:dyDescent="0.2">
      <c r="A611" s="68"/>
      <c r="B611" s="68"/>
      <c r="C611" s="68"/>
      <c r="D611" s="68"/>
      <c r="E611" s="68"/>
    </row>
    <row r="612" spans="1:5" x14ac:dyDescent="0.2">
      <c r="A612" s="68"/>
      <c r="B612" s="68"/>
      <c r="C612" s="68"/>
      <c r="D612" s="68"/>
      <c r="E612" s="68"/>
    </row>
    <row r="613" spans="1:5" x14ac:dyDescent="0.2">
      <c r="A613" s="68"/>
      <c r="B613" s="68"/>
      <c r="C613" s="68"/>
      <c r="D613" s="68"/>
      <c r="E613" s="68"/>
    </row>
    <row r="614" spans="1:5" x14ac:dyDescent="0.2">
      <c r="A614" s="68"/>
      <c r="B614" s="68"/>
      <c r="C614" s="68"/>
      <c r="D614" s="68"/>
      <c r="E614" s="68"/>
    </row>
    <row r="615" spans="1:5" x14ac:dyDescent="0.2">
      <c r="A615" s="68"/>
      <c r="B615" s="68"/>
      <c r="C615" s="68"/>
      <c r="D615" s="68"/>
      <c r="E615" s="68"/>
    </row>
    <row r="616" spans="1:5" x14ac:dyDescent="0.2">
      <c r="A616" s="68"/>
      <c r="B616" s="68"/>
      <c r="C616" s="68"/>
      <c r="D616" s="68"/>
      <c r="E616" s="68"/>
    </row>
    <row r="617" spans="1:5" x14ac:dyDescent="0.2">
      <c r="A617" s="68"/>
      <c r="B617" s="68"/>
      <c r="C617" s="68"/>
      <c r="D617" s="68"/>
      <c r="E617" s="68"/>
    </row>
    <row r="618" spans="1:5" x14ac:dyDescent="0.2">
      <c r="A618" s="68"/>
      <c r="B618" s="68"/>
      <c r="C618" s="68"/>
      <c r="D618" s="68"/>
      <c r="E618" s="68"/>
    </row>
    <row r="619" spans="1:5" x14ac:dyDescent="0.2">
      <c r="A619" s="68"/>
      <c r="B619" s="68"/>
      <c r="C619" s="68"/>
      <c r="D619" s="68"/>
      <c r="E619" s="68"/>
    </row>
    <row r="620" spans="1:5" x14ac:dyDescent="0.2">
      <c r="A620" s="68"/>
      <c r="B620" s="68"/>
      <c r="C620" s="68"/>
      <c r="D620" s="68"/>
      <c r="E620" s="68"/>
    </row>
    <row r="621" spans="1:5" x14ac:dyDescent="0.2">
      <c r="A621" s="68"/>
      <c r="B621" s="68"/>
      <c r="C621" s="68"/>
      <c r="D621" s="68"/>
      <c r="E621" s="68"/>
    </row>
    <row r="622" spans="1:5" x14ac:dyDescent="0.2">
      <c r="A622" s="68"/>
      <c r="B622" s="68"/>
      <c r="C622" s="68"/>
      <c r="D622" s="68"/>
      <c r="E622" s="68"/>
    </row>
    <row r="623" spans="1:5" x14ac:dyDescent="0.2">
      <c r="A623" s="68"/>
      <c r="B623" s="68"/>
      <c r="C623" s="68"/>
      <c r="D623" s="68"/>
      <c r="E623" s="68"/>
    </row>
    <row r="624" spans="1:5" x14ac:dyDescent="0.2">
      <c r="A624" s="68"/>
      <c r="B624" s="68"/>
      <c r="C624" s="68"/>
      <c r="D624" s="68"/>
      <c r="E624" s="68"/>
    </row>
    <row r="625" spans="1:5" x14ac:dyDescent="0.2">
      <c r="A625" s="68"/>
      <c r="B625" s="68"/>
      <c r="C625" s="68"/>
      <c r="D625" s="68"/>
      <c r="E625" s="68"/>
    </row>
    <row r="626" spans="1:5" x14ac:dyDescent="0.2">
      <c r="A626" s="68"/>
      <c r="B626" s="68"/>
      <c r="C626" s="68"/>
      <c r="D626" s="68"/>
      <c r="E626" s="68"/>
    </row>
    <row r="627" spans="1:5" x14ac:dyDescent="0.2">
      <c r="A627" s="68"/>
      <c r="B627" s="68"/>
      <c r="C627" s="68"/>
      <c r="D627" s="68"/>
      <c r="E627" s="68"/>
    </row>
    <row r="628" spans="1:5" x14ac:dyDescent="0.2">
      <c r="A628" s="68"/>
      <c r="B628" s="68"/>
      <c r="C628" s="68"/>
      <c r="D628" s="68"/>
      <c r="E628" s="68"/>
    </row>
    <row r="629" spans="1:5" x14ac:dyDescent="0.2">
      <c r="A629" s="68"/>
      <c r="B629" s="68"/>
      <c r="C629" s="68"/>
      <c r="D629" s="68"/>
      <c r="E629" s="68"/>
    </row>
    <row r="630" spans="1:5" x14ac:dyDescent="0.2">
      <c r="A630" s="68"/>
      <c r="B630" s="68"/>
      <c r="C630" s="68"/>
      <c r="D630" s="68"/>
      <c r="E630" s="68"/>
    </row>
    <row r="631" spans="1:5" x14ac:dyDescent="0.2">
      <c r="A631" s="68"/>
      <c r="B631" s="68"/>
      <c r="C631" s="68"/>
      <c r="D631" s="68"/>
      <c r="E631" s="68"/>
    </row>
    <row r="632" spans="1:5" x14ac:dyDescent="0.2">
      <c r="A632" s="68"/>
      <c r="B632" s="68"/>
      <c r="C632" s="68"/>
      <c r="D632" s="68"/>
      <c r="E632" s="68"/>
    </row>
    <row r="633" spans="1:5" x14ac:dyDescent="0.2">
      <c r="A633" s="68"/>
      <c r="B633" s="68"/>
      <c r="C633" s="68"/>
      <c r="D633" s="68"/>
      <c r="E633" s="68"/>
    </row>
    <row r="634" spans="1:5" x14ac:dyDescent="0.2">
      <c r="A634" s="68"/>
      <c r="B634" s="68"/>
      <c r="C634" s="68"/>
      <c r="D634" s="68"/>
      <c r="E634" s="68"/>
    </row>
    <row r="635" spans="1:5" x14ac:dyDescent="0.2">
      <c r="A635" s="68"/>
      <c r="B635" s="68"/>
      <c r="C635" s="68"/>
      <c r="D635" s="68"/>
      <c r="E635" s="68"/>
    </row>
    <row r="636" spans="1:5" x14ac:dyDescent="0.2">
      <c r="A636" s="68"/>
      <c r="B636" s="68"/>
      <c r="C636" s="68"/>
      <c r="D636" s="68"/>
      <c r="E636" s="68"/>
    </row>
    <row r="637" spans="1:5" x14ac:dyDescent="0.2">
      <c r="A637" s="68"/>
      <c r="B637" s="68"/>
      <c r="C637" s="68"/>
      <c r="D637" s="68"/>
      <c r="E637" s="68"/>
    </row>
    <row r="638" spans="1:5" x14ac:dyDescent="0.2">
      <c r="A638" s="68"/>
      <c r="B638" s="68"/>
      <c r="C638" s="68"/>
      <c r="D638" s="68"/>
      <c r="E638" s="68"/>
    </row>
    <row r="639" spans="1:5" x14ac:dyDescent="0.2">
      <c r="A639" s="68"/>
      <c r="B639" s="68"/>
      <c r="C639" s="68"/>
      <c r="D639" s="68"/>
      <c r="E639" s="68"/>
    </row>
    <row r="640" spans="1:5" x14ac:dyDescent="0.2">
      <c r="A640" s="68"/>
      <c r="B640" s="68"/>
      <c r="C640" s="68"/>
      <c r="D640" s="68"/>
      <c r="E640" s="68"/>
    </row>
    <row r="641" spans="1:5" x14ac:dyDescent="0.2">
      <c r="A641" s="68"/>
      <c r="B641" s="68"/>
      <c r="C641" s="68"/>
      <c r="D641" s="68"/>
      <c r="E641" s="68"/>
    </row>
    <row r="642" spans="1:5" x14ac:dyDescent="0.2">
      <c r="A642" s="68"/>
      <c r="B642" s="68"/>
      <c r="C642" s="68"/>
      <c r="D642" s="68"/>
      <c r="E642" s="68"/>
    </row>
    <row r="643" spans="1:5" x14ac:dyDescent="0.2">
      <c r="A643" s="68"/>
      <c r="B643" s="68"/>
      <c r="C643" s="68"/>
      <c r="D643" s="68"/>
      <c r="E643" s="68"/>
    </row>
    <row r="644" spans="1:5" x14ac:dyDescent="0.2">
      <c r="A644" s="68"/>
      <c r="B644" s="68"/>
      <c r="C644" s="68"/>
      <c r="D644" s="68"/>
      <c r="E644" s="68"/>
    </row>
    <row r="645" spans="1:5" x14ac:dyDescent="0.2">
      <c r="A645" s="68"/>
      <c r="B645" s="68"/>
      <c r="C645" s="68"/>
      <c r="D645" s="68"/>
      <c r="E645" s="68"/>
    </row>
    <row r="646" spans="1:5" x14ac:dyDescent="0.2">
      <c r="A646" s="68"/>
      <c r="B646" s="68"/>
      <c r="C646" s="68"/>
      <c r="D646" s="68"/>
      <c r="E646" s="68"/>
    </row>
    <row r="647" spans="1:5" x14ac:dyDescent="0.2">
      <c r="A647" s="68"/>
      <c r="B647" s="68"/>
      <c r="C647" s="68"/>
      <c r="D647" s="68"/>
      <c r="E647" s="68"/>
    </row>
    <row r="648" spans="1:5" x14ac:dyDescent="0.2">
      <c r="A648" s="68"/>
      <c r="B648" s="68"/>
      <c r="C648" s="68"/>
      <c r="D648" s="68"/>
      <c r="E648" s="68"/>
    </row>
    <row r="649" spans="1:5" x14ac:dyDescent="0.2">
      <c r="A649" s="68"/>
      <c r="B649" s="68"/>
      <c r="C649" s="68"/>
      <c r="D649" s="68"/>
      <c r="E649" s="68"/>
    </row>
    <row r="650" spans="1:5" x14ac:dyDescent="0.2">
      <c r="A650" s="68"/>
      <c r="B650" s="68"/>
      <c r="C650" s="68"/>
      <c r="D650" s="68"/>
      <c r="E650" s="68"/>
    </row>
    <row r="651" spans="1:5" x14ac:dyDescent="0.2">
      <c r="A651" s="68"/>
      <c r="B651" s="68"/>
      <c r="C651" s="68"/>
      <c r="D651" s="68"/>
      <c r="E651" s="68"/>
    </row>
    <row r="652" spans="1:5" x14ac:dyDescent="0.2">
      <c r="A652" s="68"/>
      <c r="B652" s="68"/>
      <c r="C652" s="68"/>
      <c r="D652" s="68"/>
      <c r="E652" s="68"/>
    </row>
    <row r="653" spans="1:5" x14ac:dyDescent="0.2">
      <c r="A653" s="68"/>
      <c r="B653" s="68"/>
      <c r="C653" s="68"/>
      <c r="D653" s="68"/>
      <c r="E653" s="68"/>
    </row>
    <row r="654" spans="1:5" x14ac:dyDescent="0.2">
      <c r="A654" s="68"/>
      <c r="B654" s="68"/>
      <c r="C654" s="68"/>
      <c r="D654" s="68"/>
      <c r="E654" s="68"/>
    </row>
    <row r="655" spans="1:5" x14ac:dyDescent="0.2">
      <c r="A655" s="68"/>
      <c r="B655" s="68"/>
      <c r="C655" s="68"/>
      <c r="D655" s="68"/>
      <c r="E655" s="68"/>
    </row>
    <row r="656" spans="1:5" x14ac:dyDescent="0.2">
      <c r="A656" s="68"/>
      <c r="B656" s="68"/>
      <c r="C656" s="68"/>
      <c r="D656" s="68"/>
      <c r="E656" s="68"/>
    </row>
    <row r="657" spans="1:5" x14ac:dyDescent="0.2">
      <c r="A657" s="68"/>
      <c r="B657" s="68"/>
      <c r="C657" s="68"/>
      <c r="D657" s="68"/>
      <c r="E657" s="68"/>
    </row>
    <row r="658" spans="1:5" x14ac:dyDescent="0.2">
      <c r="A658" s="68"/>
      <c r="B658" s="68"/>
      <c r="C658" s="68"/>
      <c r="D658" s="68"/>
      <c r="E658" s="68"/>
    </row>
    <row r="659" spans="1:5" x14ac:dyDescent="0.2">
      <c r="A659" s="68"/>
      <c r="B659" s="68"/>
      <c r="C659" s="68"/>
      <c r="D659" s="68"/>
      <c r="E659" s="68"/>
    </row>
    <row r="660" spans="1:5" x14ac:dyDescent="0.2">
      <c r="A660" s="68"/>
      <c r="B660" s="68"/>
      <c r="C660" s="68"/>
      <c r="D660" s="68"/>
      <c r="E660" s="68"/>
    </row>
    <row r="661" spans="1:5" x14ac:dyDescent="0.2">
      <c r="A661" s="68"/>
      <c r="B661" s="68"/>
      <c r="C661" s="68"/>
      <c r="D661" s="68"/>
      <c r="E661" s="68"/>
    </row>
    <row r="662" spans="1:5" x14ac:dyDescent="0.2">
      <c r="A662" s="68"/>
      <c r="B662" s="68"/>
      <c r="C662" s="68"/>
      <c r="D662" s="68"/>
      <c r="E662" s="68"/>
    </row>
    <row r="663" spans="1:5" x14ac:dyDescent="0.2">
      <c r="A663" s="68"/>
      <c r="B663" s="68"/>
      <c r="C663" s="68"/>
      <c r="D663" s="68"/>
      <c r="E663" s="68"/>
    </row>
    <row r="664" spans="1:5" x14ac:dyDescent="0.2">
      <c r="A664" s="68"/>
      <c r="B664" s="68"/>
      <c r="C664" s="68"/>
      <c r="D664" s="68"/>
      <c r="E664" s="68"/>
    </row>
    <row r="665" spans="1:5" x14ac:dyDescent="0.2">
      <c r="A665" s="68"/>
      <c r="B665" s="68"/>
      <c r="C665" s="68"/>
      <c r="D665" s="68"/>
      <c r="E665" s="68"/>
    </row>
    <row r="666" spans="1:5" x14ac:dyDescent="0.2">
      <c r="A666" s="68"/>
      <c r="B666" s="68"/>
      <c r="C666" s="68"/>
      <c r="D666" s="68"/>
      <c r="E666" s="68"/>
    </row>
    <row r="667" spans="1:5" x14ac:dyDescent="0.2">
      <c r="A667" s="68"/>
      <c r="B667" s="68"/>
      <c r="C667" s="68"/>
      <c r="D667" s="68"/>
      <c r="E667" s="68"/>
    </row>
    <row r="668" spans="1:5" x14ac:dyDescent="0.2">
      <c r="A668" s="68"/>
      <c r="B668" s="68"/>
      <c r="C668" s="68"/>
      <c r="D668" s="68"/>
      <c r="E668" s="68"/>
    </row>
    <row r="669" spans="1:5" x14ac:dyDescent="0.2">
      <c r="A669" s="68"/>
      <c r="B669" s="68"/>
      <c r="C669" s="68"/>
      <c r="D669" s="68"/>
      <c r="E669" s="68"/>
    </row>
    <row r="670" spans="1:5" x14ac:dyDescent="0.2">
      <c r="A670" s="68"/>
      <c r="B670" s="68"/>
      <c r="C670" s="68"/>
      <c r="D670" s="68"/>
      <c r="E670" s="68"/>
    </row>
    <row r="671" spans="1:5" x14ac:dyDescent="0.2">
      <c r="A671" s="68"/>
      <c r="B671" s="68"/>
      <c r="C671" s="68"/>
      <c r="D671" s="68"/>
      <c r="E671" s="68"/>
    </row>
    <row r="672" spans="1:5" x14ac:dyDescent="0.2">
      <c r="A672" s="68"/>
      <c r="B672" s="68"/>
      <c r="C672" s="68"/>
      <c r="D672" s="68"/>
      <c r="E672" s="68"/>
    </row>
    <row r="673" spans="1:5" x14ac:dyDescent="0.2">
      <c r="A673" s="68"/>
      <c r="B673" s="68"/>
      <c r="C673" s="68"/>
      <c r="D673" s="68"/>
      <c r="E673" s="68"/>
    </row>
    <row r="674" spans="1:5" x14ac:dyDescent="0.2">
      <c r="A674" s="68"/>
      <c r="B674" s="68"/>
      <c r="C674" s="68"/>
      <c r="D674" s="68"/>
      <c r="E674" s="68"/>
    </row>
    <row r="675" spans="1:5" x14ac:dyDescent="0.2">
      <c r="A675" s="68"/>
      <c r="B675" s="68"/>
      <c r="C675" s="68"/>
      <c r="D675" s="68"/>
      <c r="E675" s="68"/>
    </row>
    <row r="676" spans="1:5" x14ac:dyDescent="0.2">
      <c r="A676" s="68"/>
      <c r="B676" s="68"/>
      <c r="C676" s="68"/>
      <c r="D676" s="68"/>
      <c r="E676" s="68"/>
    </row>
    <row r="677" spans="1:5" x14ac:dyDescent="0.2">
      <c r="A677" s="68"/>
      <c r="B677" s="68"/>
      <c r="C677" s="68"/>
      <c r="D677" s="68"/>
      <c r="E677" s="68"/>
    </row>
    <row r="678" spans="1:5" x14ac:dyDescent="0.2">
      <c r="A678" s="68"/>
      <c r="B678" s="68"/>
      <c r="C678" s="68"/>
      <c r="D678" s="68"/>
      <c r="E678" s="68"/>
    </row>
    <row r="679" spans="1:5" x14ac:dyDescent="0.2">
      <c r="A679" s="68"/>
      <c r="B679" s="68"/>
      <c r="C679" s="68"/>
      <c r="D679" s="68"/>
      <c r="E679" s="68"/>
    </row>
    <row r="680" spans="1:5" x14ac:dyDescent="0.2">
      <c r="A680" s="68"/>
      <c r="B680" s="68"/>
      <c r="C680" s="68"/>
      <c r="D680" s="68"/>
      <c r="E680" s="68"/>
    </row>
    <row r="681" spans="1:5" x14ac:dyDescent="0.2">
      <c r="A681" s="68"/>
      <c r="B681" s="68"/>
      <c r="C681" s="68"/>
      <c r="D681" s="68"/>
      <c r="E681" s="68"/>
    </row>
    <row r="682" spans="1:5" x14ac:dyDescent="0.2">
      <c r="A682" s="68"/>
      <c r="B682" s="68"/>
      <c r="C682" s="68"/>
      <c r="D682" s="68"/>
      <c r="E682" s="68"/>
    </row>
    <row r="683" spans="1:5" x14ac:dyDescent="0.2">
      <c r="A683" s="68"/>
      <c r="B683" s="68"/>
      <c r="C683" s="68"/>
      <c r="D683" s="68"/>
      <c r="E683" s="68"/>
    </row>
    <row r="684" spans="1:5" x14ac:dyDescent="0.2">
      <c r="A684" s="68"/>
      <c r="B684" s="68"/>
      <c r="C684" s="68"/>
      <c r="D684" s="68"/>
      <c r="E684" s="68"/>
    </row>
    <row r="685" spans="1:5" x14ac:dyDescent="0.2">
      <c r="A685" s="68"/>
      <c r="B685" s="68"/>
      <c r="C685" s="68"/>
      <c r="D685" s="68"/>
      <c r="E685" s="68"/>
    </row>
    <row r="686" spans="1:5" x14ac:dyDescent="0.2">
      <c r="A686" s="68"/>
      <c r="B686" s="68"/>
      <c r="C686" s="68"/>
      <c r="D686" s="68"/>
      <c r="E686" s="68"/>
    </row>
    <row r="687" spans="1:5" x14ac:dyDescent="0.2">
      <c r="A687" s="68"/>
      <c r="B687" s="68"/>
      <c r="C687" s="68"/>
      <c r="D687" s="68"/>
      <c r="E687" s="68"/>
    </row>
    <row r="688" spans="1:5" x14ac:dyDescent="0.2">
      <c r="A688" s="68"/>
      <c r="B688" s="68"/>
      <c r="C688" s="68"/>
      <c r="D688" s="68"/>
      <c r="E688" s="68"/>
    </row>
    <row r="689" spans="1:5" x14ac:dyDescent="0.2">
      <c r="A689" s="68"/>
      <c r="B689" s="68"/>
      <c r="C689" s="68"/>
      <c r="D689" s="68"/>
      <c r="E689" s="68"/>
    </row>
    <row r="690" spans="1:5" x14ac:dyDescent="0.2">
      <c r="A690" s="68"/>
      <c r="B690" s="68"/>
      <c r="C690" s="68"/>
      <c r="D690" s="68"/>
      <c r="E690" s="68"/>
    </row>
    <row r="691" spans="1:5" x14ac:dyDescent="0.2">
      <c r="A691" s="68"/>
      <c r="B691" s="68"/>
      <c r="C691" s="68"/>
      <c r="D691" s="68"/>
      <c r="E691" s="68"/>
    </row>
    <row r="692" spans="1:5" x14ac:dyDescent="0.2">
      <c r="A692" s="68"/>
      <c r="B692" s="68"/>
      <c r="C692" s="68"/>
      <c r="D692" s="68"/>
      <c r="E692" s="68"/>
    </row>
    <row r="693" spans="1:5" x14ac:dyDescent="0.2">
      <c r="A693" s="68"/>
      <c r="B693" s="68"/>
      <c r="C693" s="68"/>
      <c r="D693" s="68"/>
      <c r="E693" s="68"/>
    </row>
    <row r="694" spans="1:5" x14ac:dyDescent="0.2">
      <c r="A694" s="68"/>
      <c r="B694" s="68"/>
      <c r="C694" s="68"/>
      <c r="D694" s="68"/>
      <c r="E694" s="68"/>
    </row>
    <row r="695" spans="1:5" x14ac:dyDescent="0.2">
      <c r="A695" s="68"/>
      <c r="B695" s="68"/>
      <c r="C695" s="68"/>
      <c r="D695" s="68"/>
      <c r="E695" s="68"/>
    </row>
    <row r="696" spans="1:5" x14ac:dyDescent="0.2">
      <c r="A696" s="68"/>
      <c r="B696" s="68"/>
      <c r="C696" s="68"/>
      <c r="D696" s="68"/>
      <c r="E696" s="68"/>
    </row>
    <row r="697" spans="1:5" x14ac:dyDescent="0.2">
      <c r="A697" s="68"/>
      <c r="B697" s="68"/>
      <c r="C697" s="68"/>
      <c r="D697" s="68"/>
      <c r="E697" s="68"/>
    </row>
    <row r="698" spans="1:5" x14ac:dyDescent="0.2">
      <c r="A698" s="68"/>
      <c r="B698" s="68"/>
      <c r="C698" s="68"/>
      <c r="D698" s="68"/>
      <c r="E698" s="68"/>
    </row>
    <row r="699" spans="1:5" x14ac:dyDescent="0.2">
      <c r="A699" s="68"/>
      <c r="B699" s="68"/>
      <c r="C699" s="68"/>
      <c r="D699" s="68"/>
      <c r="E699" s="68"/>
    </row>
    <row r="700" spans="1:5" x14ac:dyDescent="0.2">
      <c r="A700" s="68"/>
      <c r="B700" s="68"/>
      <c r="C700" s="68"/>
      <c r="D700" s="68"/>
      <c r="E700" s="68"/>
    </row>
    <row r="701" spans="1:5" x14ac:dyDescent="0.2">
      <c r="A701" s="68"/>
      <c r="B701" s="68"/>
      <c r="C701" s="68"/>
      <c r="D701" s="68"/>
      <c r="E701" s="68"/>
    </row>
    <row r="702" spans="1:5" x14ac:dyDescent="0.2">
      <c r="A702" s="68"/>
      <c r="B702" s="68"/>
      <c r="C702" s="68"/>
      <c r="D702" s="68"/>
      <c r="E702" s="68"/>
    </row>
    <row r="703" spans="1:5" x14ac:dyDescent="0.2">
      <c r="A703" s="68"/>
      <c r="B703" s="68"/>
      <c r="C703" s="68"/>
      <c r="D703" s="68"/>
      <c r="E703" s="68"/>
    </row>
    <row r="704" spans="1:5" x14ac:dyDescent="0.2">
      <c r="A704" s="68"/>
      <c r="B704" s="68"/>
      <c r="C704" s="68"/>
      <c r="D704" s="68"/>
      <c r="E704" s="68"/>
    </row>
    <row r="705" spans="1:5" x14ac:dyDescent="0.2">
      <c r="A705" s="68"/>
      <c r="B705" s="68"/>
      <c r="C705" s="68"/>
      <c r="D705" s="68"/>
      <c r="E705" s="68"/>
    </row>
    <row r="706" spans="1:5" x14ac:dyDescent="0.2">
      <c r="A706" s="68"/>
      <c r="B706" s="68"/>
      <c r="C706" s="68"/>
      <c r="D706" s="68"/>
      <c r="E706" s="68"/>
    </row>
    <row r="707" spans="1:5" x14ac:dyDescent="0.2">
      <c r="A707" s="68"/>
      <c r="B707" s="68"/>
      <c r="C707" s="68"/>
      <c r="D707" s="68"/>
      <c r="E707" s="68"/>
    </row>
    <row r="708" spans="1:5" x14ac:dyDescent="0.2">
      <c r="A708" s="68"/>
      <c r="B708" s="68"/>
      <c r="C708" s="68"/>
      <c r="D708" s="68"/>
      <c r="E708" s="68"/>
    </row>
    <row r="709" spans="1:5" x14ac:dyDescent="0.2">
      <c r="A709" s="68"/>
      <c r="B709" s="68"/>
      <c r="C709" s="68"/>
      <c r="D709" s="68"/>
      <c r="E709" s="68"/>
    </row>
    <row r="710" spans="1:5" x14ac:dyDescent="0.2">
      <c r="A710" s="68"/>
      <c r="B710" s="68"/>
      <c r="C710" s="68"/>
      <c r="D710" s="68"/>
      <c r="E710" s="68"/>
    </row>
    <row r="711" spans="1:5" x14ac:dyDescent="0.2">
      <c r="A711" s="68"/>
      <c r="B711" s="68"/>
      <c r="C711" s="68"/>
      <c r="D711" s="68"/>
      <c r="E711" s="68"/>
    </row>
    <row r="712" spans="1:5" x14ac:dyDescent="0.2">
      <c r="A712" s="68"/>
      <c r="B712" s="68"/>
      <c r="C712" s="68"/>
      <c r="D712" s="68"/>
      <c r="E712" s="68"/>
    </row>
    <row r="713" spans="1:5" x14ac:dyDescent="0.2">
      <c r="A713" s="68"/>
      <c r="B713" s="68"/>
      <c r="C713" s="68"/>
      <c r="D713" s="68"/>
      <c r="E713" s="68"/>
    </row>
    <row r="714" spans="1:5" x14ac:dyDescent="0.2">
      <c r="A714" s="68"/>
      <c r="B714" s="68"/>
      <c r="C714" s="68"/>
      <c r="D714" s="68"/>
      <c r="E714" s="68"/>
    </row>
    <row r="715" spans="1:5" x14ac:dyDescent="0.2">
      <c r="A715" s="68"/>
      <c r="B715" s="68"/>
      <c r="C715" s="68"/>
      <c r="D715" s="68"/>
      <c r="E715" s="68"/>
    </row>
    <row r="716" spans="1:5" x14ac:dyDescent="0.2">
      <c r="A716" s="68"/>
      <c r="B716" s="68"/>
      <c r="C716" s="68"/>
      <c r="D716" s="68"/>
      <c r="E716" s="68"/>
    </row>
    <row r="717" spans="1:5" x14ac:dyDescent="0.2">
      <c r="A717" s="68"/>
      <c r="B717" s="68"/>
      <c r="C717" s="68"/>
      <c r="D717" s="68"/>
      <c r="E717" s="68"/>
    </row>
    <row r="718" spans="1:5" x14ac:dyDescent="0.2">
      <c r="A718" s="68"/>
      <c r="B718" s="68"/>
      <c r="C718" s="68"/>
      <c r="D718" s="68"/>
      <c r="E718" s="68"/>
    </row>
    <row r="719" spans="1:5" x14ac:dyDescent="0.2">
      <c r="A719" s="68"/>
      <c r="B719" s="68"/>
      <c r="C719" s="68"/>
      <c r="D719" s="68"/>
      <c r="E719" s="68"/>
    </row>
    <row r="720" spans="1:5" x14ac:dyDescent="0.2">
      <c r="A720" s="68"/>
      <c r="B720" s="68"/>
      <c r="C720" s="68"/>
      <c r="D720" s="68"/>
      <c r="E720" s="68"/>
    </row>
    <row r="721" spans="1:5" x14ac:dyDescent="0.2">
      <c r="A721" s="68"/>
      <c r="B721" s="68"/>
      <c r="C721" s="68"/>
      <c r="D721" s="68"/>
      <c r="E721" s="68"/>
    </row>
    <row r="722" spans="1:5" x14ac:dyDescent="0.2">
      <c r="A722" s="68"/>
      <c r="B722" s="68"/>
      <c r="C722" s="68"/>
      <c r="D722" s="68"/>
      <c r="E722" s="68"/>
    </row>
    <row r="723" spans="1:5" x14ac:dyDescent="0.2">
      <c r="A723" s="68"/>
      <c r="B723" s="68"/>
      <c r="C723" s="68"/>
      <c r="D723" s="68"/>
      <c r="E723" s="68"/>
    </row>
    <row r="724" spans="1:5" x14ac:dyDescent="0.2">
      <c r="A724" s="68"/>
      <c r="B724" s="68"/>
      <c r="C724" s="68"/>
      <c r="D724" s="68"/>
      <c r="E724" s="68"/>
    </row>
    <row r="725" spans="1:5" x14ac:dyDescent="0.2">
      <c r="A725" s="68"/>
      <c r="B725" s="68"/>
      <c r="C725" s="68"/>
      <c r="D725" s="68"/>
      <c r="E725" s="68"/>
    </row>
    <row r="726" spans="1:5" x14ac:dyDescent="0.2">
      <c r="A726" s="68"/>
      <c r="B726" s="68"/>
      <c r="C726" s="68"/>
      <c r="D726" s="68"/>
      <c r="E726" s="68"/>
    </row>
    <row r="727" spans="1:5" x14ac:dyDescent="0.2">
      <c r="A727" s="68"/>
      <c r="B727" s="68"/>
      <c r="C727" s="68"/>
      <c r="D727" s="68"/>
      <c r="E727" s="68"/>
    </row>
    <row r="728" spans="1:5" x14ac:dyDescent="0.2">
      <c r="A728" s="68"/>
      <c r="B728" s="68"/>
      <c r="C728" s="68"/>
      <c r="D728" s="68"/>
      <c r="E728" s="68"/>
    </row>
    <row r="729" spans="1:5" x14ac:dyDescent="0.2">
      <c r="A729" s="68"/>
      <c r="B729" s="68"/>
      <c r="C729" s="68"/>
      <c r="D729" s="68"/>
      <c r="E729" s="68"/>
    </row>
    <row r="730" spans="1:5" x14ac:dyDescent="0.2">
      <c r="A730" s="68"/>
      <c r="B730" s="68"/>
      <c r="C730" s="68"/>
      <c r="D730" s="68"/>
      <c r="E730" s="68"/>
    </row>
    <row r="731" spans="1:5" x14ac:dyDescent="0.2">
      <c r="A731" s="68"/>
      <c r="B731" s="68"/>
      <c r="C731" s="68"/>
      <c r="D731" s="68"/>
      <c r="E731" s="68"/>
    </row>
    <row r="732" spans="1:5" x14ac:dyDescent="0.2">
      <c r="A732" s="68"/>
      <c r="B732" s="68"/>
      <c r="C732" s="68"/>
      <c r="D732" s="68"/>
      <c r="E732" s="68"/>
    </row>
    <row r="733" spans="1:5" x14ac:dyDescent="0.2">
      <c r="A733" s="68"/>
      <c r="B733" s="68"/>
      <c r="C733" s="68"/>
      <c r="D733" s="68"/>
      <c r="E733" s="68"/>
    </row>
    <row r="734" spans="1:5" x14ac:dyDescent="0.2">
      <c r="A734" s="68"/>
      <c r="B734" s="68"/>
      <c r="C734" s="68"/>
      <c r="D734" s="68"/>
      <c r="E734" s="68"/>
    </row>
    <row r="735" spans="1:5" x14ac:dyDescent="0.2">
      <c r="A735" s="68"/>
      <c r="B735" s="68"/>
      <c r="C735" s="68"/>
      <c r="D735" s="68"/>
      <c r="E735" s="68"/>
    </row>
    <row r="736" spans="1:5" x14ac:dyDescent="0.2">
      <c r="A736" s="68"/>
      <c r="B736" s="68"/>
      <c r="C736" s="68"/>
      <c r="D736" s="68"/>
      <c r="E736" s="68"/>
    </row>
    <row r="737" spans="1:5" x14ac:dyDescent="0.2">
      <c r="A737" s="68"/>
      <c r="B737" s="68"/>
      <c r="C737" s="68"/>
      <c r="D737" s="68"/>
      <c r="E737" s="68"/>
    </row>
    <row r="738" spans="1:5" x14ac:dyDescent="0.2">
      <c r="A738" s="68"/>
      <c r="B738" s="68"/>
      <c r="C738" s="68"/>
      <c r="D738" s="68"/>
      <c r="E738" s="68"/>
    </row>
    <row r="739" spans="1:5" x14ac:dyDescent="0.2">
      <c r="A739" s="68"/>
      <c r="B739" s="68"/>
      <c r="C739" s="68"/>
      <c r="D739" s="68"/>
      <c r="E739" s="68"/>
    </row>
    <row r="740" spans="1:5" x14ac:dyDescent="0.2">
      <c r="A740" s="68"/>
      <c r="B740" s="68"/>
      <c r="C740" s="68"/>
      <c r="D740" s="68"/>
      <c r="E740" s="68"/>
    </row>
    <row r="741" spans="1:5" x14ac:dyDescent="0.2">
      <c r="A741" s="68"/>
      <c r="B741" s="68"/>
      <c r="C741" s="68"/>
      <c r="D741" s="68"/>
      <c r="E741" s="68"/>
    </row>
    <row r="742" spans="1:5" x14ac:dyDescent="0.2">
      <c r="A742" s="68"/>
      <c r="B742" s="68"/>
      <c r="C742" s="68"/>
      <c r="D742" s="68"/>
      <c r="E742" s="68"/>
    </row>
    <row r="743" spans="1:5" x14ac:dyDescent="0.2">
      <c r="A743" s="68"/>
      <c r="B743" s="68"/>
      <c r="C743" s="68"/>
      <c r="D743" s="68"/>
      <c r="E743" s="68"/>
    </row>
    <row r="744" spans="1:5" x14ac:dyDescent="0.2">
      <c r="A744" s="68"/>
      <c r="B744" s="68"/>
      <c r="C744" s="68"/>
      <c r="D744" s="68"/>
      <c r="E744" s="68"/>
    </row>
    <row r="745" spans="1:5" x14ac:dyDescent="0.2">
      <c r="A745" s="68"/>
      <c r="B745" s="68"/>
      <c r="C745" s="68"/>
      <c r="D745" s="68"/>
      <c r="E745" s="68"/>
    </row>
    <row r="746" spans="1:5" x14ac:dyDescent="0.2">
      <c r="A746" s="68"/>
      <c r="B746" s="68"/>
      <c r="C746" s="68"/>
      <c r="D746" s="68"/>
      <c r="E746" s="68"/>
    </row>
    <row r="747" spans="1:5" x14ac:dyDescent="0.2">
      <c r="A747" s="68"/>
      <c r="B747" s="68"/>
      <c r="C747" s="68"/>
      <c r="D747" s="68"/>
      <c r="E747" s="68"/>
    </row>
    <row r="748" spans="1:5" x14ac:dyDescent="0.2">
      <c r="A748" s="68"/>
      <c r="B748" s="68"/>
      <c r="C748" s="68"/>
      <c r="D748" s="68"/>
      <c r="E748" s="68"/>
    </row>
    <row r="749" spans="1:5" x14ac:dyDescent="0.2">
      <c r="A749" s="68"/>
      <c r="B749" s="68"/>
      <c r="C749" s="68"/>
      <c r="D749" s="68"/>
      <c r="E749" s="68"/>
    </row>
    <row r="750" spans="1:5" x14ac:dyDescent="0.2">
      <c r="A750" s="68"/>
      <c r="B750" s="68"/>
      <c r="C750" s="68"/>
      <c r="D750" s="68"/>
      <c r="E750" s="68"/>
    </row>
    <row r="751" spans="1:5" x14ac:dyDescent="0.2">
      <c r="A751" s="68"/>
      <c r="B751" s="68"/>
      <c r="C751" s="68"/>
      <c r="D751" s="68"/>
      <c r="E751" s="68"/>
    </row>
    <row r="752" spans="1:5" x14ac:dyDescent="0.2">
      <c r="A752" s="68"/>
      <c r="B752" s="68"/>
      <c r="C752" s="68"/>
      <c r="D752" s="68"/>
      <c r="E752" s="68"/>
    </row>
    <row r="753" spans="1:5" x14ac:dyDescent="0.2">
      <c r="A753" s="68"/>
      <c r="B753" s="68"/>
      <c r="C753" s="68"/>
      <c r="D753" s="68"/>
      <c r="E753" s="68"/>
    </row>
    <row r="754" spans="1:5" x14ac:dyDescent="0.2">
      <c r="A754" s="68"/>
      <c r="B754" s="68"/>
      <c r="C754" s="68"/>
      <c r="D754" s="68"/>
      <c r="E754" s="68"/>
    </row>
    <row r="755" spans="1:5" x14ac:dyDescent="0.2">
      <c r="A755" s="68"/>
      <c r="B755" s="68"/>
      <c r="C755" s="68"/>
      <c r="D755" s="68"/>
      <c r="E755" s="68"/>
    </row>
    <row r="756" spans="1:5" x14ac:dyDescent="0.2">
      <c r="A756" s="68"/>
      <c r="B756" s="68"/>
      <c r="C756" s="68"/>
      <c r="D756" s="68"/>
      <c r="E756" s="68"/>
    </row>
    <row r="757" spans="1:5" x14ac:dyDescent="0.2">
      <c r="A757" s="68"/>
      <c r="B757" s="68"/>
      <c r="C757" s="68"/>
      <c r="D757" s="68"/>
      <c r="E757" s="68"/>
    </row>
    <row r="758" spans="1:5" x14ac:dyDescent="0.2">
      <c r="A758" s="68"/>
      <c r="B758" s="68"/>
      <c r="C758" s="68"/>
      <c r="D758" s="68"/>
      <c r="E758" s="68"/>
    </row>
    <row r="759" spans="1:5" x14ac:dyDescent="0.2">
      <c r="A759" s="68"/>
      <c r="B759" s="68"/>
      <c r="C759" s="68"/>
      <c r="D759" s="68"/>
      <c r="E759" s="68"/>
    </row>
    <row r="760" spans="1:5" x14ac:dyDescent="0.2">
      <c r="A760" s="68"/>
      <c r="B760" s="68"/>
      <c r="C760" s="68"/>
      <c r="D760" s="68"/>
      <c r="E760" s="68"/>
    </row>
    <row r="761" spans="1:5" x14ac:dyDescent="0.2">
      <c r="A761" s="68"/>
      <c r="B761" s="68"/>
      <c r="C761" s="68"/>
      <c r="D761" s="68"/>
      <c r="E761" s="68"/>
    </row>
    <row r="762" spans="1:5" x14ac:dyDescent="0.2">
      <c r="A762" s="68"/>
      <c r="B762" s="68"/>
      <c r="C762" s="68"/>
      <c r="D762" s="68"/>
      <c r="E762" s="68"/>
    </row>
    <row r="763" spans="1:5" x14ac:dyDescent="0.2">
      <c r="A763" s="68"/>
    </row>
  </sheetData>
  <mergeCells count="157">
    <mergeCell ref="A367:B367"/>
    <mergeCell ref="A370:B370"/>
    <mergeCell ref="A371:B371"/>
    <mergeCell ref="A375:B375"/>
    <mergeCell ref="A376:B376"/>
    <mergeCell ref="A380:B380"/>
    <mergeCell ref="A381:B381"/>
    <mergeCell ref="A342:B342"/>
    <mergeCell ref="A343:B343"/>
    <mergeCell ref="A347:B347"/>
    <mergeCell ref="A348:B348"/>
    <mergeCell ref="A354:B354"/>
    <mergeCell ref="A355:B355"/>
    <mergeCell ref="A360:B360"/>
    <mergeCell ref="A361:B361"/>
    <mergeCell ref="A366:B366"/>
    <mergeCell ref="A317:B317"/>
    <mergeCell ref="A322:B322"/>
    <mergeCell ref="A323:B323"/>
    <mergeCell ref="A327:B327"/>
    <mergeCell ref="A328:B328"/>
    <mergeCell ref="A331:B331"/>
    <mergeCell ref="A332:B332"/>
    <mergeCell ref="A336:B336"/>
    <mergeCell ref="A337:B337"/>
    <mergeCell ref="A296:B296"/>
    <mergeCell ref="A297:B297"/>
    <mergeCell ref="A301:B301"/>
    <mergeCell ref="A302:B302"/>
    <mergeCell ref="A307:B307"/>
    <mergeCell ref="A308:B308"/>
    <mergeCell ref="A312:B312"/>
    <mergeCell ref="A313:B313"/>
    <mergeCell ref="A316:B316"/>
    <mergeCell ref="A261:B261"/>
    <mergeCell ref="A266:B266"/>
    <mergeCell ref="A267:B267"/>
    <mergeCell ref="A274:B274"/>
    <mergeCell ref="A275:B275"/>
    <mergeCell ref="A283:B283"/>
    <mergeCell ref="A284:B284"/>
    <mergeCell ref="A291:B291"/>
    <mergeCell ref="A292:B292"/>
    <mergeCell ref="A239:B239"/>
    <mergeCell ref="A240:B240"/>
    <mergeCell ref="A244:B244"/>
    <mergeCell ref="A245:B245"/>
    <mergeCell ref="A250:B250"/>
    <mergeCell ref="A251:B251"/>
    <mergeCell ref="A255:B255"/>
    <mergeCell ref="A256:B256"/>
    <mergeCell ref="A260:B260"/>
    <mergeCell ref="A215:B215"/>
    <mergeCell ref="A219:B219"/>
    <mergeCell ref="A220:B220"/>
    <mergeCell ref="A224:B224"/>
    <mergeCell ref="A225:B225"/>
    <mergeCell ref="A229:B229"/>
    <mergeCell ref="A230:B230"/>
    <mergeCell ref="A234:B234"/>
    <mergeCell ref="A235:B235"/>
    <mergeCell ref="A195:B195"/>
    <mergeCell ref="A196:B196"/>
    <mergeCell ref="A200:B200"/>
    <mergeCell ref="A201:B201"/>
    <mergeCell ref="A205:B205"/>
    <mergeCell ref="A206:B206"/>
    <mergeCell ref="A209:B209"/>
    <mergeCell ref="A210:B210"/>
    <mergeCell ref="A214:B214"/>
    <mergeCell ref="A163:B163"/>
    <mergeCell ref="A169:B169"/>
    <mergeCell ref="A170:B170"/>
    <mergeCell ref="A178:B178"/>
    <mergeCell ref="A179:B179"/>
    <mergeCell ref="A184:B184"/>
    <mergeCell ref="A185:B185"/>
    <mergeCell ref="A190:B190"/>
    <mergeCell ref="A191:B191"/>
    <mergeCell ref="A140:B140"/>
    <mergeCell ref="A141:B141"/>
    <mergeCell ref="A147:B147"/>
    <mergeCell ref="A148:B148"/>
    <mergeCell ref="A152:B152"/>
    <mergeCell ref="A153:B153"/>
    <mergeCell ref="A157:B157"/>
    <mergeCell ref="A158:B158"/>
    <mergeCell ref="A162:B162"/>
    <mergeCell ref="A100:B100"/>
    <mergeCell ref="A101:B101"/>
    <mergeCell ref="A102:B102"/>
    <mergeCell ref="A103:B103"/>
    <mergeCell ref="A104:B104"/>
    <mergeCell ref="A105:B105"/>
    <mergeCell ref="A106:B106"/>
    <mergeCell ref="A110:B110"/>
    <mergeCell ref="A111:B111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61:B61"/>
    <mergeCell ref="A62:B62"/>
    <mergeCell ref="A63:B63"/>
    <mergeCell ref="A67:B67"/>
    <mergeCell ref="A68:B68"/>
    <mergeCell ref="A82:B82"/>
    <mergeCell ref="A83:B83"/>
    <mergeCell ref="A87:B87"/>
    <mergeCell ref="A88:B88"/>
    <mergeCell ref="A33:B33"/>
    <mergeCell ref="A34:B34"/>
    <mergeCell ref="A39:B39"/>
    <mergeCell ref="A40:B40"/>
    <mergeCell ref="A50:B50"/>
    <mergeCell ref="A51:B51"/>
    <mergeCell ref="A56:B56"/>
    <mergeCell ref="A57:B57"/>
    <mergeCell ref="A60:B60"/>
    <mergeCell ref="A19:B19"/>
    <mergeCell ref="A20:B20"/>
    <mergeCell ref="A22:B22"/>
    <mergeCell ref="A23:B23"/>
    <mergeCell ref="A25:B25"/>
    <mergeCell ref="A26:B26"/>
    <mergeCell ref="A27:B27"/>
    <mergeCell ref="A28:B28"/>
    <mergeCell ref="A29:B29"/>
    <mergeCell ref="A420:E420"/>
    <mergeCell ref="C424:D424"/>
    <mergeCell ref="C425:D425"/>
    <mergeCell ref="A24:B24"/>
    <mergeCell ref="A2:E2"/>
    <mergeCell ref="B3:E3"/>
    <mergeCell ref="A5:E5"/>
    <mergeCell ref="A18:E18"/>
    <mergeCell ref="A411:E411"/>
    <mergeCell ref="B412:E412"/>
    <mergeCell ref="A419:E419"/>
    <mergeCell ref="A416:E416"/>
    <mergeCell ref="A407:E407"/>
    <mergeCell ref="A385:E385"/>
    <mergeCell ref="B386:E386"/>
    <mergeCell ref="A390:E390"/>
    <mergeCell ref="B391:E391"/>
    <mergeCell ref="A413:E413"/>
    <mergeCell ref="A392:E392"/>
    <mergeCell ref="A395:E395"/>
    <mergeCell ref="A400:E400"/>
    <mergeCell ref="B401:E401"/>
    <mergeCell ref="A405:E405"/>
    <mergeCell ref="B406:E406"/>
  </mergeCells>
  <pageMargins left="0.70866141732283472" right="0.70866141732283472" top="0.74803149606299213" bottom="0.74803149606299213" header="0.31496062992125984" footer="0.31496062992125984"/>
  <pageSetup paperSize="9" scale="98" firstPageNumber="9" fitToHeight="0" orientation="landscape" useFirstPageNumber="1" verticalDpi="4294967295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Izvještaj o izvršenju - opći </vt:lpstr>
      <vt:lpstr>izvještaj o izvršenju - posebni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Tomislav Nožar</cp:lastModifiedBy>
  <cp:lastPrinted>2022-04-25T11:05:43Z</cp:lastPrinted>
  <dcterms:created xsi:type="dcterms:W3CDTF">2018-04-24T09:50:41Z</dcterms:created>
  <dcterms:modified xsi:type="dcterms:W3CDTF">2022-04-25T11:09:46Z</dcterms:modified>
</cp:coreProperties>
</file>