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ĆINA\Proračun\2019\"/>
    </mc:Choice>
  </mc:AlternateContent>
  <xr:revisionPtr revIDLastSave="0" documentId="13_ncr:1_{8298B5C8-56C0-4843-8BAD-8F187FF4AEDD}" xr6:coauthVersionLast="45" xr6:coauthVersionMax="45" xr10:uidLastSave="{00000000-0000-0000-0000-000000000000}"/>
  <bookViews>
    <workbookView xWindow="-120" yWindow="-120" windowWidth="29040" windowHeight="15840" activeTab="1" xr2:uid="{6C46E05B-EC1D-4DCD-8104-3B7594B1FA17}"/>
  </bookViews>
  <sheets>
    <sheet name="OPĆI DIO" sheetId="1" r:id="rId1"/>
    <sheet name="POSEBNIDIO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5" i="1" l="1"/>
  <c r="B79" i="1" s="1"/>
  <c r="D79" i="1"/>
  <c r="C79" i="1"/>
  <c r="D25" i="1"/>
  <c r="C25" i="1"/>
  <c r="C32" i="1" s="1"/>
  <c r="B25" i="1"/>
  <c r="D19" i="1"/>
  <c r="F19" i="1" s="1"/>
  <c r="B19" i="1"/>
  <c r="F16" i="1"/>
  <c r="E16" i="1"/>
  <c r="F15" i="1"/>
  <c r="E15" i="1"/>
  <c r="F11" i="1"/>
  <c r="E11" i="1"/>
  <c r="F79" i="1" l="1"/>
  <c r="B32" i="1"/>
  <c r="D32" i="1"/>
  <c r="E19" i="1"/>
  <c r="E79" i="1"/>
  <c r="E32" i="1" l="1"/>
</calcChain>
</file>

<file path=xl/sharedStrings.xml><?xml version="1.0" encoding="utf-8"?>
<sst xmlns="http://schemas.openxmlformats.org/spreadsheetml/2006/main" count="2014" uniqueCount="954">
  <si>
    <t>I. OPĆI DIO</t>
  </si>
  <si>
    <t>Članak 1.</t>
  </si>
  <si>
    <t xml:space="preserve">     Proračun Općine Sokolovac za 2019. godinu („Službeni glasnik Koprivničko - križevačke županije ) (u daljnjem tekstu: Proračun)  izvršen je kako slijedi:</t>
  </si>
  <si>
    <t>Račun / opis</t>
  </si>
  <si>
    <t>Izvršenje 2018.</t>
  </si>
  <si>
    <t>Izvorni plan 2019.</t>
  </si>
  <si>
    <t>Izvršenje 2019.</t>
  </si>
  <si>
    <t>Indeks  3/1</t>
  </si>
  <si>
    <t>Indeks  3/2</t>
  </si>
  <si>
    <t>A. RAČUN PRIHODA I RASHODA</t>
  </si>
  <si>
    <t>1</t>
  </si>
  <si>
    <t>2</t>
  </si>
  <si>
    <t>3</t>
  </si>
  <si>
    <t>4</t>
  </si>
  <si>
    <t>5</t>
  </si>
  <si>
    <t xml:space="preserve">6 Prihodi poslovanja                                                                                  </t>
  </si>
  <si>
    <t xml:space="preserve">7 Prihodi od prodaje nefinancijske imovine                                                            </t>
  </si>
  <si>
    <t>0,00</t>
  </si>
  <si>
    <t xml:space="preserve"> UKUPNI PRIHODI</t>
  </si>
  <si>
    <t xml:space="preserve">3 Rashodi poslovanja                                                                                  </t>
  </si>
  <si>
    <t xml:space="preserve">4 Rashodi za nabavu nefinancijske imovine                                                             </t>
  </si>
  <si>
    <t xml:space="preserve"> UKUPNI RASHODI</t>
  </si>
  <si>
    <t>12.715,556.53</t>
  </si>
  <si>
    <t xml:space="preserve">RAZLIKA  VIŠAK / MANJAK </t>
  </si>
  <si>
    <t>B. RAČUN FINANCIRANJA</t>
  </si>
  <si>
    <t/>
  </si>
  <si>
    <t xml:space="preserve">8 Primici od financijske imovine i zaduživanja                                                        </t>
  </si>
  <si>
    <t xml:space="preserve">5 Izdaci za financijsku imovinu i otplate zajmova                                                     </t>
  </si>
  <si>
    <t xml:space="preserve"> NETO FINANCIRANJE</t>
  </si>
  <si>
    <t xml:space="preserve">C. RASPOLOŽIVA SREDSTVA IZ PRETHODNIH GODINA </t>
  </si>
  <si>
    <t xml:space="preserve">9 Višak prihoda poslovanja </t>
  </si>
  <si>
    <t xml:space="preserve">  Dio koji će se rasporediti u razdoblju</t>
  </si>
  <si>
    <t>VIŠAK / MANJAK + NETO FINANCIRANJE + KORIŠTENO U PRETHODNIM GODINAMA</t>
  </si>
  <si>
    <t xml:space="preserve"> REZULTAT GODINE za Općinu Sokolovac</t>
  </si>
  <si>
    <t xml:space="preserve">     A. RAČUN PRIHODA I RASHODA</t>
  </si>
  <si>
    <t>Članak 2.</t>
  </si>
  <si>
    <t xml:space="preserve">     Prihodi i rashodi prema ekonomskoj klasifikaciji (Tablica 1.)  utvrđeni u A) Računu prihoda i rashoda, izvršeni su kako slijedi:</t>
  </si>
  <si>
    <r>
      <t xml:space="preserve">   </t>
    </r>
    <r>
      <rPr>
        <b/>
        <sz val="10"/>
        <rFont val="Arial"/>
        <family val="2"/>
        <charset val="238"/>
      </rPr>
      <t xml:space="preserve">  Tablica 1.: Prihodi i rashodi prema ekonomskoj klasifikaciji</t>
    </r>
  </si>
  <si>
    <t xml:space="preserve">SVEUKUPNO PRIHODI </t>
  </si>
  <si>
    <t>7.345.876,89</t>
  </si>
  <si>
    <t>10.045.526,25</t>
  </si>
  <si>
    <t>11.506.084,12</t>
  </si>
  <si>
    <t>156,63%</t>
  </si>
  <si>
    <t>114,54%</t>
  </si>
  <si>
    <t>6 Prihodi poslovanja</t>
  </si>
  <si>
    <t xml:space="preserve">61 Prihodi od poreza                                                                                   </t>
  </si>
  <si>
    <t>5.576.823,62</t>
  </si>
  <si>
    <t>3.195.226,25</t>
  </si>
  <si>
    <t>6.262.408,01</t>
  </si>
  <si>
    <t>112,29%</t>
  </si>
  <si>
    <t>195,99%</t>
  </si>
  <si>
    <t xml:space="preserve">611 Porez i prirez na dohodak                                                                           </t>
  </si>
  <si>
    <t>5.388.852,64</t>
  </si>
  <si>
    <t>3.030.226,25</t>
  </si>
  <si>
    <t>6.098.217,11</t>
  </si>
  <si>
    <t>113,16%</t>
  </si>
  <si>
    <t>201,25%</t>
  </si>
  <si>
    <t xml:space="preserve">6111 Porez i prirez na dohodak od nesamostalnog rada                                                     </t>
  </si>
  <si>
    <t>5.384.952,78</t>
  </si>
  <si>
    <t>113,25%</t>
  </si>
  <si>
    <t>0,00%</t>
  </si>
  <si>
    <t xml:space="preserve">6112 Porez i prirez na dohodak od samostalnih djelatnosti                                                </t>
  </si>
  <si>
    <t>72.163,24</t>
  </si>
  <si>
    <t xml:space="preserve">6113 Porez i prirez na dohodak od imovine i imovinskih prava                                             </t>
  </si>
  <si>
    <t>57.053,15</t>
  </si>
  <si>
    <t>6117 Povrat poreza i prireza na dohodak po godišnjoj prijavi</t>
  </si>
  <si>
    <t>-125.316,53</t>
  </si>
  <si>
    <t xml:space="preserve">613 Porezi na imovinu                                                                                   </t>
  </si>
  <si>
    <t>149.043,94</t>
  </si>
  <si>
    <t>125.000,00</t>
  </si>
  <si>
    <t>34.774,91</t>
  </si>
  <si>
    <t>23,33%</t>
  </si>
  <si>
    <t>27,82%</t>
  </si>
  <si>
    <t xml:space="preserve">6134 Povremeni porezi na imovinu                                                                         </t>
  </si>
  <si>
    <t xml:space="preserve">614 Porezi na robu i usluge                                                                             </t>
  </si>
  <si>
    <t>38.927,04</t>
  </si>
  <si>
    <t>40.000,00</t>
  </si>
  <si>
    <t>129.415,99</t>
  </si>
  <si>
    <t>332,46%</t>
  </si>
  <si>
    <t>323,54%</t>
  </si>
  <si>
    <t xml:space="preserve">6142 Porez na promet                                                                                     </t>
  </si>
  <si>
    <t>63 Pomoći iz inozemstva i od subjekata unutar općeg proračuna</t>
  </si>
  <si>
    <t>505.750,56</t>
  </si>
  <si>
    <t>4.833.350,00</t>
  </si>
  <si>
    <t>3.156.830,89</t>
  </si>
  <si>
    <t>624,19%</t>
  </si>
  <si>
    <t>65,31%</t>
  </si>
  <si>
    <t>633 Pomoći proračunu iz drugih proračuna</t>
  </si>
  <si>
    <t>454.219,58</t>
  </si>
  <si>
    <t>4.728.350,00</t>
  </si>
  <si>
    <t>695,00%</t>
  </si>
  <si>
    <t>66,76%</t>
  </si>
  <si>
    <t>6331 Tekuće pomoći proračunu iz drugih proračuna</t>
  </si>
  <si>
    <t>74.219,58</t>
  </si>
  <si>
    <t>142.085,57</t>
  </si>
  <si>
    <t>191,44%</t>
  </si>
  <si>
    <t>6332 Kapitalne pomoći proračunu iz drugih proračuna</t>
  </si>
  <si>
    <t>380.000,00</t>
  </si>
  <si>
    <t>3.014.745,32</t>
  </si>
  <si>
    <t>793,35%</t>
  </si>
  <si>
    <t>634 Pomoći od izvanproračunskih korisnika</t>
  </si>
  <si>
    <t>51.530,98</t>
  </si>
  <si>
    <t>105.000,00</t>
  </si>
  <si>
    <t>6341 Tekuće pomoći od izvanproračunskih korisnika</t>
  </si>
  <si>
    <t xml:space="preserve">64 Prihodi od imovine                                                                                  </t>
  </si>
  <si>
    <t>572.915,25</t>
  </si>
  <si>
    <t>462.800,00</t>
  </si>
  <si>
    <t>562.779,73</t>
  </si>
  <si>
    <t>98,23%</t>
  </si>
  <si>
    <t>121,60%</t>
  </si>
  <si>
    <t xml:space="preserve">641 Prihodi od financijske imovine                                                                      </t>
  </si>
  <si>
    <t>1.433,48</t>
  </si>
  <si>
    <t>2.500,00</t>
  </si>
  <si>
    <t>2.515,22</t>
  </si>
  <si>
    <t>175,46%</t>
  </si>
  <si>
    <t>100,61%</t>
  </si>
  <si>
    <t xml:space="preserve">6413 Kamate na oročena sredstva i depozite po viđenju                                                    </t>
  </si>
  <si>
    <t xml:space="preserve">642 Prihodi od nefinancijske imovine                                                                    </t>
  </si>
  <si>
    <t>571.481,77</t>
  </si>
  <si>
    <t>460.300,00</t>
  </si>
  <si>
    <t>560.264,51</t>
  </si>
  <si>
    <t>98,04%</t>
  </si>
  <si>
    <t>121,72%</t>
  </si>
  <si>
    <t xml:space="preserve">6421 Naknade za koncesije                                                                                </t>
  </si>
  <si>
    <t>22.836,00</t>
  </si>
  <si>
    <t>25.374,46</t>
  </si>
  <si>
    <t>111,12%</t>
  </si>
  <si>
    <t xml:space="preserve">6422 Prihodi od zakupa i iznajmljivanja imovine                                                          </t>
  </si>
  <si>
    <t>23.298,93</t>
  </si>
  <si>
    <t>4.355,36</t>
  </si>
  <si>
    <t>18,69%</t>
  </si>
  <si>
    <t xml:space="preserve">6423 Naknada za korištenje nefinancijske imovine                                                         </t>
  </si>
  <si>
    <t>525.346,84</t>
  </si>
  <si>
    <t>530.534,69</t>
  </si>
  <si>
    <t>100,99%</t>
  </si>
  <si>
    <t xml:space="preserve">65 Prihodi od upravnih i administrativnih pristojbi, pristojbi po posebnim propisima i naknada         </t>
  </si>
  <si>
    <t>690.387,46</t>
  </si>
  <si>
    <t>1.549.150,00</t>
  </si>
  <si>
    <t>1.524.065,49</t>
  </si>
  <si>
    <t>220,76%</t>
  </si>
  <si>
    <t>98,38%</t>
  </si>
  <si>
    <t xml:space="preserve">651 Upravne i administrativne pristojbe                                                                 </t>
  </si>
  <si>
    <t>66.859,82</t>
  </si>
  <si>
    <t>19.150,00</t>
  </si>
  <si>
    <t>24.278,94</t>
  </si>
  <si>
    <t>36,31%</t>
  </si>
  <si>
    <t>126,78%</t>
  </si>
  <si>
    <t xml:space="preserve">6514 Ostale pristojbe i naknade                                                                          </t>
  </si>
  <si>
    <t xml:space="preserve">652 Prihodi po posebnim propisima                                                                       </t>
  </si>
  <si>
    <t>564.858,32</t>
  </si>
  <si>
    <t>1.420.000,00</t>
  </si>
  <si>
    <t>1.393.301,60</t>
  </si>
  <si>
    <t>246,66%</t>
  </si>
  <si>
    <t>98,12%</t>
  </si>
  <si>
    <t xml:space="preserve">6522 Prihodi vodnog gospodarstva                                                                         </t>
  </si>
  <si>
    <t>28.840,33</t>
  </si>
  <si>
    <t>19.018,55</t>
  </si>
  <si>
    <t>65,94%</t>
  </si>
  <si>
    <t xml:space="preserve">6524 Doprinosi za šume                                                                                   </t>
  </si>
  <si>
    <t>525.525,08</t>
  </si>
  <si>
    <t>1.345.741,34</t>
  </si>
  <si>
    <t>256,08%</t>
  </si>
  <si>
    <t xml:space="preserve">6526 Ostali nespomenuti prihodi                                                                          </t>
  </si>
  <si>
    <t>10.492,91</t>
  </si>
  <si>
    <t>28.541,71</t>
  </si>
  <si>
    <t>272,01%</t>
  </si>
  <si>
    <t xml:space="preserve">653 Komunalni doprinosi i naknade                                                                       </t>
  </si>
  <si>
    <t>58.669,32</t>
  </si>
  <si>
    <t>110.000,00</t>
  </si>
  <si>
    <t>106.484,95</t>
  </si>
  <si>
    <t>181,50%</t>
  </si>
  <si>
    <t>96,80%</t>
  </si>
  <si>
    <t xml:space="preserve">6531 Komunalni doprinosi                                                                                 </t>
  </si>
  <si>
    <t xml:space="preserve">68 Kazne, upravne mjere i ostali prihodi                                                               </t>
  </si>
  <si>
    <t>5.000,00</t>
  </si>
  <si>
    <t xml:space="preserve">683 Ostali prihodi                                                                                      </t>
  </si>
  <si>
    <t>SVEUKUPNO RASHODI</t>
  </si>
  <si>
    <t>3.730.029,78</t>
  </si>
  <si>
    <t>6.577.556,53</t>
  </si>
  <si>
    <t>5.069.850,32</t>
  </si>
  <si>
    <t>135,92%</t>
  </si>
  <si>
    <t>77,08%</t>
  </si>
  <si>
    <t xml:space="preserve">31 Rashodi za zaposlene                                                                                </t>
  </si>
  <si>
    <t>725.218,93</t>
  </si>
  <si>
    <t>637.500,00</t>
  </si>
  <si>
    <t>566.620,87</t>
  </si>
  <si>
    <t>78,13%</t>
  </si>
  <si>
    <t>88,88%</t>
  </si>
  <si>
    <t xml:space="preserve">311 Plaće (Bruto)                                                                                       </t>
  </si>
  <si>
    <t>522.052,84</t>
  </si>
  <si>
    <t>509.000,00</t>
  </si>
  <si>
    <t>451.276,66</t>
  </si>
  <si>
    <t>86,44%</t>
  </si>
  <si>
    <t>88,66%</t>
  </si>
  <si>
    <t xml:space="preserve">3111 Plaće za redovan rad                                                                                </t>
  </si>
  <si>
    <t xml:space="preserve">312 Ostali rashodi za zaposlene                                                                         </t>
  </si>
  <si>
    <t>113.845,57</t>
  </si>
  <si>
    <t>42.500,00</t>
  </si>
  <si>
    <t>44.350,00</t>
  </si>
  <si>
    <t>38,96%</t>
  </si>
  <si>
    <t>104,35%</t>
  </si>
  <si>
    <t xml:space="preserve">3121 Ostali rashodi za zaposlene                                                                         </t>
  </si>
  <si>
    <t xml:space="preserve">313 Doprinosi na plaće                                                                                  </t>
  </si>
  <si>
    <t>89.320,52</t>
  </si>
  <si>
    <t>86.000,00</t>
  </si>
  <si>
    <t>70.994,21</t>
  </si>
  <si>
    <t>79,48%</t>
  </si>
  <si>
    <t>82,55%</t>
  </si>
  <si>
    <t xml:space="preserve">3132 Doprinosi za obvezno zdravstveno osiguranje                                                         </t>
  </si>
  <si>
    <t>80.492,27</t>
  </si>
  <si>
    <t>70.994,15</t>
  </si>
  <si>
    <t>88,20%</t>
  </si>
  <si>
    <t xml:space="preserve">3133 Doprinosi za obvezno osiguranje u slučaju nezaposlenosti                                            </t>
  </si>
  <si>
    <t>8.828,25</t>
  </si>
  <si>
    <t>0,06</t>
  </si>
  <si>
    <t xml:space="preserve">32 Materijalni rashodi                                                                                 </t>
  </si>
  <si>
    <t>1.409.961,37</t>
  </si>
  <si>
    <t>1.839.550,00</t>
  </si>
  <si>
    <t>1.517.011,46</t>
  </si>
  <si>
    <t>107,59%</t>
  </si>
  <si>
    <t>82,47%</t>
  </si>
  <si>
    <t xml:space="preserve">321 Naknade troškova zaposlenima                                                                        </t>
  </si>
  <si>
    <t>79.116,22</t>
  </si>
  <si>
    <t>118.000,00</t>
  </si>
  <si>
    <t>80.058,88</t>
  </si>
  <si>
    <t>101,19%</t>
  </si>
  <si>
    <t>67,85%</t>
  </si>
  <si>
    <t xml:space="preserve">3211 Službena putovanja                                                                                  </t>
  </si>
  <si>
    <t>9.689,19</t>
  </si>
  <si>
    <t>9.610,00</t>
  </si>
  <si>
    <t>99,18%</t>
  </si>
  <si>
    <t xml:space="preserve">3212 Naknade za prijevoz, za rad na terenu i odvojeni život                                              </t>
  </si>
  <si>
    <t>66.127,03</t>
  </si>
  <si>
    <t>67.048,88</t>
  </si>
  <si>
    <t>101,39%</t>
  </si>
  <si>
    <t xml:space="preserve">3213 Stručno usavršavanje zaposlenika                                                                    </t>
  </si>
  <si>
    <t>3.300,00</t>
  </si>
  <si>
    <t>3.400,00</t>
  </si>
  <si>
    <t>103,03%</t>
  </si>
  <si>
    <t xml:space="preserve">322 Rashodi za materijal i energiju                                                                     </t>
  </si>
  <si>
    <t>358.918,36</t>
  </si>
  <si>
    <t>383.000,00</t>
  </si>
  <si>
    <t>353.458,80</t>
  </si>
  <si>
    <t>98,48%</t>
  </si>
  <si>
    <t>92,29%</t>
  </si>
  <si>
    <t xml:space="preserve">3221 Uredski materijal i ostali materijalni rashodi                                                      </t>
  </si>
  <si>
    <t>12.199,80</t>
  </si>
  <si>
    <t>13.469,41</t>
  </si>
  <si>
    <t>110,41%</t>
  </si>
  <si>
    <t xml:space="preserve">3223 Energija                                                                                            </t>
  </si>
  <si>
    <t>225.005,64</t>
  </si>
  <si>
    <t>251.047,89</t>
  </si>
  <si>
    <t>111,57%</t>
  </si>
  <si>
    <t xml:space="preserve">3224 Materijal i dijelovi za tekuće i investicijsko održavanje                                           </t>
  </si>
  <si>
    <t>102.339,13</t>
  </si>
  <si>
    <t>79.710,38</t>
  </si>
  <si>
    <t>77,89%</t>
  </si>
  <si>
    <t xml:space="preserve">3225 Sitni inventar i auto gume                                                                          </t>
  </si>
  <si>
    <t>19.373,79</t>
  </si>
  <si>
    <t>9.231,12</t>
  </si>
  <si>
    <t>47,65%</t>
  </si>
  <si>
    <t xml:space="preserve">323 Rashodi za usluge                                                                                   </t>
  </si>
  <si>
    <t>739.818,89</t>
  </si>
  <si>
    <t>977.750,00</t>
  </si>
  <si>
    <t>782.070,52</t>
  </si>
  <si>
    <t>105,71%</t>
  </si>
  <si>
    <t>79,99%</t>
  </si>
  <si>
    <t xml:space="preserve">3231 Usluge telefona, pošte i prijevoza                                                                  </t>
  </si>
  <si>
    <t>12.276,58</t>
  </si>
  <si>
    <t>11.387,70</t>
  </si>
  <si>
    <t>92,76%</t>
  </si>
  <si>
    <t xml:space="preserve">3232 Usluge tekućeg i investicijskog održavanja                                                          </t>
  </si>
  <si>
    <t>538.924,98</t>
  </si>
  <si>
    <t>530.742,75</t>
  </si>
  <si>
    <t xml:space="preserve">3233 Usluge promidžbe i informiranja                                                                     </t>
  </si>
  <si>
    <t>1.605,00</t>
  </si>
  <si>
    <t>16.631,25</t>
  </si>
  <si>
    <t>1036,21%</t>
  </si>
  <si>
    <t xml:space="preserve">3234 Komunalne usluge                                                                                    </t>
  </si>
  <si>
    <t>36.354,16</t>
  </si>
  <si>
    <t>66.527,09</t>
  </si>
  <si>
    <t>183,00%</t>
  </si>
  <si>
    <t xml:space="preserve">3236 Zdravstvene i veterinarske usluge                                                                   </t>
  </si>
  <si>
    <t>67.996,57</t>
  </si>
  <si>
    <t>32.734,84</t>
  </si>
  <si>
    <t>48,14%</t>
  </si>
  <si>
    <t xml:space="preserve">3237 Intelektualne i osobne usluge                                                                       </t>
  </si>
  <si>
    <t>6.286,60</t>
  </si>
  <si>
    <t>49.671,89</t>
  </si>
  <si>
    <t>790,12%</t>
  </si>
  <si>
    <t xml:space="preserve">3239 Ostale usluge                                                                                       </t>
  </si>
  <si>
    <t>76.375,00</t>
  </si>
  <si>
    <t>74.375,00</t>
  </si>
  <si>
    <t>97,38%</t>
  </si>
  <si>
    <t xml:space="preserve">329 Ostali nespomenuti rashodi poslovanja                                                               </t>
  </si>
  <si>
    <t>232.107,90</t>
  </si>
  <si>
    <t>360.800,00</t>
  </si>
  <si>
    <t>301.423,26</t>
  </si>
  <si>
    <t>129,86%</t>
  </si>
  <si>
    <t>83,54%</t>
  </si>
  <si>
    <t xml:space="preserve">3291 Naknade za rad predstavničkih i izvršnih tijela, povjerenstava i slično                             </t>
  </si>
  <si>
    <t>144.009,90</t>
  </si>
  <si>
    <t>241.298,09</t>
  </si>
  <si>
    <t>167,56%</t>
  </si>
  <si>
    <t xml:space="preserve">3293 Reprezentacija                                                                                      </t>
  </si>
  <si>
    <t>34.501,34</t>
  </si>
  <si>
    <t>30.913,86</t>
  </si>
  <si>
    <t>89,60%</t>
  </si>
  <si>
    <t>3294 Članarine i norme</t>
  </si>
  <si>
    <t>8.500,00</t>
  </si>
  <si>
    <t>7.000,00</t>
  </si>
  <si>
    <t>82,35%</t>
  </si>
  <si>
    <t xml:space="preserve">3295 Pristojbe i naknade                                                                                 </t>
  </si>
  <si>
    <t>761,25</t>
  </si>
  <si>
    <t>1.807,50</t>
  </si>
  <si>
    <t>237,44%</t>
  </si>
  <si>
    <t>3296 Troškovi sudskih postupaka</t>
  </si>
  <si>
    <t>24.601,25</t>
  </si>
  <si>
    <t>1.927,50</t>
  </si>
  <si>
    <t>7,83%</t>
  </si>
  <si>
    <t xml:space="preserve">3299 Ostali nespomenuti rashodi poslovanja                                                               </t>
  </si>
  <si>
    <t>19.734,16</t>
  </si>
  <si>
    <t>18.476,31</t>
  </si>
  <si>
    <t>93,63%</t>
  </si>
  <si>
    <t xml:space="preserve">34 Financijski rashodi                                                                                 </t>
  </si>
  <si>
    <t>118.159,62</t>
  </si>
  <si>
    <t>186.454,03</t>
  </si>
  <si>
    <t>157,80%</t>
  </si>
  <si>
    <t>177,58%</t>
  </si>
  <si>
    <t xml:space="preserve">343 Ostali financijski rashodi                                                                          </t>
  </si>
  <si>
    <t xml:space="preserve">3431 Bankarske usluge i usluge platnog prometa                                                           </t>
  </si>
  <si>
    <t>14.632,75</t>
  </si>
  <si>
    <t>19.881,95</t>
  </si>
  <si>
    <t>135,87%</t>
  </si>
  <si>
    <t xml:space="preserve">3434 Ostali nespomenuti financijski rashodi                                                              </t>
  </si>
  <si>
    <t>103.526,87</t>
  </si>
  <si>
    <t>166.572,08</t>
  </si>
  <si>
    <t>160,90%</t>
  </si>
  <si>
    <t xml:space="preserve">35 Subvencije                                                                                          </t>
  </si>
  <si>
    <t>148.753,95</t>
  </si>
  <si>
    <t>150.000,00</t>
  </si>
  <si>
    <t>120.886,65</t>
  </si>
  <si>
    <t>81,27%</t>
  </si>
  <si>
    <t>80,59%</t>
  </si>
  <si>
    <t>352 Subvencije trgovačkim društvima, zadrugama, poljoprivrednicima i obrtnicima izvan javnog sektora</t>
  </si>
  <si>
    <t xml:space="preserve">3523 Subvencije poljoprivrednicima i obrtnicima                                                          </t>
  </si>
  <si>
    <t>36 Pomoći dane u inozemstvo i unutar općeg proračuna</t>
  </si>
  <si>
    <t>111.625,16</t>
  </si>
  <si>
    <t>114.000,00</t>
  </si>
  <si>
    <t>99.611,47</t>
  </si>
  <si>
    <t>89,24%</t>
  </si>
  <si>
    <t>87,38%</t>
  </si>
  <si>
    <t xml:space="preserve">363 Pomoći unutar općeg proračuna                                                                       </t>
  </si>
  <si>
    <t xml:space="preserve">3631 Tekuće pomoći unutar općeg proračuna                                                                </t>
  </si>
  <si>
    <t xml:space="preserve">37 Naknade građanima i kućanstvima na temelju osiguranja i druge naknade                               </t>
  </si>
  <si>
    <t>445.317,87</t>
  </si>
  <si>
    <t>833.500,00</t>
  </si>
  <si>
    <t>824.454,75</t>
  </si>
  <si>
    <t>185,14%</t>
  </si>
  <si>
    <t>98,91%</t>
  </si>
  <si>
    <t xml:space="preserve">372 Ostale naknade građanima i kućanstvima iz proračuna                                                 </t>
  </si>
  <si>
    <t xml:space="preserve">3721 Naknade građanima i kućanstvima u novcu                                                             </t>
  </si>
  <si>
    <t>29.500,00</t>
  </si>
  <si>
    <t>192.365,82</t>
  </si>
  <si>
    <t>652,09%</t>
  </si>
  <si>
    <t xml:space="preserve">3722 Naknade građanima i kućanstvima u naravi                                                            </t>
  </si>
  <si>
    <t>415.817,87</t>
  </si>
  <si>
    <t>632.088,93</t>
  </si>
  <si>
    <t>152,01%</t>
  </si>
  <si>
    <t xml:space="preserve">38 Ostali rashodi                                                                                      </t>
  </si>
  <si>
    <t>770.992,88</t>
  </si>
  <si>
    <t>2.898.006,53</t>
  </si>
  <si>
    <t>1.754.811,09</t>
  </si>
  <si>
    <t>227,60%</t>
  </si>
  <si>
    <t>60,55%</t>
  </si>
  <si>
    <t xml:space="preserve">381 Tekuće donacije                                                                                     </t>
  </si>
  <si>
    <t>441.485,44</t>
  </si>
  <si>
    <t>572.483,75</t>
  </si>
  <si>
    <t>575.432,60</t>
  </si>
  <si>
    <t>130,34%</t>
  </si>
  <si>
    <t>100,52%</t>
  </si>
  <si>
    <t xml:space="preserve">3811 Tekuće donacije u novcu                                                                             </t>
  </si>
  <si>
    <t xml:space="preserve">385 Izvanredni rashodi                                                                                  </t>
  </si>
  <si>
    <t>20.000,00</t>
  </si>
  <si>
    <t xml:space="preserve">386 Kapitalne pomoći                                                                                    </t>
  </si>
  <si>
    <t>329.507,44</t>
  </si>
  <si>
    <t>2.305.522,78</t>
  </si>
  <si>
    <t>1.179.378,49</t>
  </si>
  <si>
    <t>357,92%</t>
  </si>
  <si>
    <t>51,15%</t>
  </si>
  <si>
    <t>3861 Kapitalne pomoći kreditnim i ostalim financijskim institucijama te trgovačkim društvima u javnom sek</t>
  </si>
  <si>
    <t>6.138.000,00</t>
  </si>
  <si>
    <t>5.249.892,40</t>
  </si>
  <si>
    <t>332,59%</t>
  </si>
  <si>
    <t>85,53%</t>
  </si>
  <si>
    <t xml:space="preserve">41 Rashodi za nabavu neproizvedene dugotrajne imovine                                                  </t>
  </si>
  <si>
    <t>1.578.483,86</t>
  </si>
  <si>
    <t xml:space="preserve">412 Nematerijalna imovina                                                                               </t>
  </si>
  <si>
    <t>116.881,52</t>
  </si>
  <si>
    <t>72.000,00</t>
  </si>
  <si>
    <t>55.903,84</t>
  </si>
  <si>
    <t>47,83%</t>
  </si>
  <si>
    <t>77,64%</t>
  </si>
  <si>
    <t xml:space="preserve">4126 Ostala nematerijalna imovina                                                                        </t>
  </si>
  <si>
    <t xml:space="preserve">42 Rashodi za nabavu proizvedene dugotrajne imovine                                                    </t>
  </si>
  <si>
    <t xml:space="preserve">421 Građevinski objekti                                                                                 </t>
  </si>
  <si>
    <t>1.461.602,34</t>
  </si>
  <si>
    <t>5.613.000,00</t>
  </si>
  <si>
    <t>4.891.005,24</t>
  </si>
  <si>
    <t>334,63%</t>
  </si>
  <si>
    <t>87,14%</t>
  </si>
  <si>
    <t xml:space="preserve">4212 Poslovni objekti                                                                                    </t>
  </si>
  <si>
    <t>1.115.016,28</t>
  </si>
  <si>
    <t>5.475.000,00</t>
  </si>
  <si>
    <t>4.790.335,48</t>
  </si>
  <si>
    <t>429,62%</t>
  </si>
  <si>
    <t>87,49%</t>
  </si>
  <si>
    <t xml:space="preserve">4213 Ceste, željeznice i ostali prometni objekti                                                         </t>
  </si>
  <si>
    <t>354.196,30</t>
  </si>
  <si>
    <t>3.857.310,88</t>
  </si>
  <si>
    <t>1089,03%</t>
  </si>
  <si>
    <t xml:space="preserve">4214 Ostali građevinski objekti                                                                          </t>
  </si>
  <si>
    <t>743.562,48</t>
  </si>
  <si>
    <t>933.024,60</t>
  </si>
  <si>
    <t>125,48%</t>
  </si>
  <si>
    <t xml:space="preserve">422 Postrojenja i oprema                                                                                </t>
  </si>
  <si>
    <t>17.257,50</t>
  </si>
  <si>
    <t xml:space="preserve">4221 Uredska oprema i namještaj                                                                          </t>
  </si>
  <si>
    <t>346.586,06</t>
  </si>
  <si>
    <t>138.000,00</t>
  </si>
  <si>
    <t>100.669,76</t>
  </si>
  <si>
    <t>29,05%</t>
  </si>
  <si>
    <t>72,95%</t>
  </si>
  <si>
    <t xml:space="preserve">4223 Oprema za održavanje i zaštitu                                                                      </t>
  </si>
  <si>
    <t>8.464,50</t>
  </si>
  <si>
    <t xml:space="preserve">4227 Uređaji, strojevi i oprema za ostale namjene                                                        </t>
  </si>
  <si>
    <t>173.121,56</t>
  </si>
  <si>
    <t>69.929,26</t>
  </si>
  <si>
    <t>40,39%</t>
  </si>
  <si>
    <t xml:space="preserve">45 Rashodi za dodatna ulaganja na nefinancijskoj imovini                                               </t>
  </si>
  <si>
    <t>165.000,00</t>
  </si>
  <si>
    <t>30.740,50</t>
  </si>
  <si>
    <t>18,63%</t>
  </si>
  <si>
    <t xml:space="preserve">451 Dodatna ulaganja na građevinskim objektima                                                          </t>
  </si>
  <si>
    <t>453.000,00</t>
  </si>
  <si>
    <t>302.983,32</t>
  </si>
  <si>
    <t>66,88%</t>
  </si>
  <si>
    <t xml:space="preserve">4511 Dodatna ulaganja na građevinskim objektima                                                          </t>
  </si>
  <si>
    <t xml:space="preserve">Članak 3. </t>
  </si>
  <si>
    <t xml:space="preserve">     Prihodi i rashodi prema izvorima financiranja ( Tablica 2.), utvrđeni u A) Računu prihoda i rashoda, izvršeni su kako slijedi:</t>
  </si>
  <si>
    <r>
      <t xml:space="preserve">     </t>
    </r>
    <r>
      <rPr>
        <b/>
        <sz val="10"/>
        <rFont val="Arial"/>
        <family val="2"/>
        <charset val="238"/>
      </rPr>
      <t>Tablica 2.: Prihodi i rashodi prema izvorima financiranja</t>
    </r>
  </si>
  <si>
    <t xml:space="preserve"> SVEUKUPNI PRIHODI</t>
  </si>
  <si>
    <t>11.506.092,37</t>
  </si>
  <si>
    <t>Izvor 1. Opći prihodi i primici</t>
  </si>
  <si>
    <t>6.160.231,78</t>
  </si>
  <si>
    <t>3.664.176,25</t>
  </si>
  <si>
    <t>6.853.737,70</t>
  </si>
  <si>
    <t>111,26%</t>
  </si>
  <si>
    <t>187,05%</t>
  </si>
  <si>
    <t>Izvor 1.1. Opći prihodi i primici</t>
  </si>
  <si>
    <t>Izvor 4. Prihodi za posebne namjene</t>
  </si>
  <si>
    <t>679.894,55</t>
  </si>
  <si>
    <t>1.548.000,00</t>
  </si>
  <si>
    <t>1.495.523,78</t>
  </si>
  <si>
    <t>219,96%</t>
  </si>
  <si>
    <t>96,61%</t>
  </si>
  <si>
    <t>Izvor 4.2. Prihodi od komunalnog doprinosa</t>
  </si>
  <si>
    <t>Izvor 4.3. Prihodi od doprinosa za šume</t>
  </si>
  <si>
    <t>1.400.000,00</t>
  </si>
  <si>
    <t>96,12%</t>
  </si>
  <si>
    <t>Izvor 4.4. Prihodi od vodnog doprinosa</t>
  </si>
  <si>
    <t>19.000,00</t>
  </si>
  <si>
    <t>100,10%</t>
  </si>
  <si>
    <t>Izvor 4.6. Prihodi od naknada za zadržavanje nezakonito izgrađenih zgra</t>
  </si>
  <si>
    <t>127,78%</t>
  </si>
  <si>
    <t>Izvor 5. Pomoći</t>
  </si>
  <si>
    <t>Izvor 5.1. Tekuće pomoći iz županijskog proračuna</t>
  </si>
  <si>
    <t>47.500,00</t>
  </si>
  <si>
    <t>121.300,00</t>
  </si>
  <si>
    <t>57.537,30</t>
  </si>
  <si>
    <t>121,13%</t>
  </si>
  <si>
    <t>47,43%</t>
  </si>
  <si>
    <t>Izvor 5.2. Tekuće pomoći iz državnog proračuna</t>
  </si>
  <si>
    <t>26.719,58</t>
  </si>
  <si>
    <t>58.900,00</t>
  </si>
  <si>
    <t>84.548,27</t>
  </si>
  <si>
    <t>316,43%</t>
  </si>
  <si>
    <t>143,55%</t>
  </si>
  <si>
    <t>Izvor 5.3. Kapitalne pomoći iz županijskog proračuna</t>
  </si>
  <si>
    <t>200.000,00</t>
  </si>
  <si>
    <t>362.000,00</t>
  </si>
  <si>
    <t>361.551,17</t>
  </si>
  <si>
    <t>180,78%</t>
  </si>
  <si>
    <t>99,88%</t>
  </si>
  <si>
    <t>Izvor 5.4. Kapitalne pomoći iz državnog proračuna</t>
  </si>
  <si>
    <t>180.000,00</t>
  </si>
  <si>
    <t>4.186.150,00</t>
  </si>
  <si>
    <t>2.653.194,15</t>
  </si>
  <si>
    <t>1474,00%</t>
  </si>
  <si>
    <t>63,38%</t>
  </si>
  <si>
    <t>Izvor 5.6. Tekuće pomoći od izvanproračunskih korisnika</t>
  </si>
  <si>
    <t xml:space="preserve"> SVEUKUPNI RASHODI</t>
  </si>
  <si>
    <t>5.308.513,64</t>
  </si>
  <si>
    <t>12.715.556,53</t>
  </si>
  <si>
    <t>10.320.992,72</t>
  </si>
  <si>
    <t>194,42%</t>
  </si>
  <si>
    <t>81,17%</t>
  </si>
  <si>
    <t>4.013.390,71</t>
  </si>
  <si>
    <t>4.085.726,25</t>
  </si>
  <si>
    <t>3.877.859,90</t>
  </si>
  <si>
    <t>96,62%</t>
  </si>
  <si>
    <t>94,91%</t>
  </si>
  <si>
    <t>Izvor 3. Vlastiti prihodi</t>
  </si>
  <si>
    <t>2.670.030,28</t>
  </si>
  <si>
    <t>1.537.508,41</t>
  </si>
  <si>
    <t>57,58%</t>
  </si>
  <si>
    <t>Izvor 3.1. Vlastiti prihodi</t>
  </si>
  <si>
    <t>964.323,64</t>
  </si>
  <si>
    <t>1.532.000,00</t>
  </si>
  <si>
    <t>955.656,88</t>
  </si>
  <si>
    <t>99,10%</t>
  </si>
  <si>
    <t>62,38%</t>
  </si>
  <si>
    <t>939.748,22</t>
  </si>
  <si>
    <t>946.281,88</t>
  </si>
  <si>
    <t>100,70%</t>
  </si>
  <si>
    <t>67,59%</t>
  </si>
  <si>
    <t>7.317,92</t>
  </si>
  <si>
    <t>22.000,00</t>
  </si>
  <si>
    <t>9.375,00</t>
  </si>
  <si>
    <t>42,61%</t>
  </si>
  <si>
    <t>330.799,29</t>
  </si>
  <si>
    <t>4.427.800,00</t>
  </si>
  <si>
    <t>3.949.967,53</t>
  </si>
  <si>
    <t>1194,07%</t>
  </si>
  <si>
    <t>89,21%</t>
  </si>
  <si>
    <t>46.550,00</t>
  </si>
  <si>
    <t>50.000,00</t>
  </si>
  <si>
    <t>42.750,00</t>
  </si>
  <si>
    <t>91,84%</t>
  </si>
  <si>
    <t>85,50%</t>
  </si>
  <si>
    <t>104.249,29</t>
  </si>
  <si>
    <t>80.800,00</t>
  </si>
  <si>
    <t>75.438,45</t>
  </si>
  <si>
    <t>72,36%</t>
  </si>
  <si>
    <t>93,36%</t>
  </si>
  <si>
    <t>3.830.000,00</t>
  </si>
  <si>
    <t>3.772.898,38</t>
  </si>
  <si>
    <t>2096,05%</t>
  </si>
  <si>
    <t>98,51%</t>
  </si>
  <si>
    <t>58.880,70</t>
  </si>
  <si>
    <t>56,08%</t>
  </si>
  <si>
    <t xml:space="preserve">Članak 4. </t>
  </si>
  <si>
    <t xml:space="preserve">     Rashodi prema funkcijskoj klasifikaciji (Tablica 3.), utvrđeni u A) Računu prihoda i rashoda, izvršeni su u kako slijedi:</t>
  </si>
  <si>
    <t xml:space="preserve">     Tablica 3.: Rashodi prema funkcijskoj klasifikaciji </t>
  </si>
  <si>
    <t>SVEUKUPNI RASHODI</t>
  </si>
  <si>
    <t>10.319.742,72</t>
  </si>
  <si>
    <t>194,40%</t>
  </si>
  <si>
    <t>81,16%</t>
  </si>
  <si>
    <t xml:space="preserve"> 01 Opće javne usluge</t>
  </si>
  <si>
    <t>1.816.330,45</t>
  </si>
  <si>
    <t>2.331.800,00</t>
  </si>
  <si>
    <t>2.024.947,96</t>
  </si>
  <si>
    <t>111,49%</t>
  </si>
  <si>
    <t>86,84%</t>
  </si>
  <si>
    <t xml:space="preserve"> 011 Izvršna i zakonodavni tijela, financijski i fiskalni poslovi, vanjski poslovi</t>
  </si>
  <si>
    <t>549.986,63</t>
  </si>
  <si>
    <t>671.300,00</t>
  </si>
  <si>
    <t>580.647,80</t>
  </si>
  <si>
    <t>105,57%</t>
  </si>
  <si>
    <t>86,50%</t>
  </si>
  <si>
    <t xml:space="preserve"> 013 Opće usluge</t>
  </si>
  <si>
    <t>1.242.897,76</t>
  </si>
  <si>
    <t>1.630.500,00</t>
  </si>
  <si>
    <t>1.441.333,41</t>
  </si>
  <si>
    <t>115,97%</t>
  </si>
  <si>
    <t>88,40%</t>
  </si>
  <si>
    <t xml:space="preserve"> 016 Opće javne usluge koje nisu drugdje svrstane</t>
  </si>
  <si>
    <t>23.446,06</t>
  </si>
  <si>
    <t>30.000,00</t>
  </si>
  <si>
    <t>2.966,75</t>
  </si>
  <si>
    <t>12,65%</t>
  </si>
  <si>
    <t>9,89%</t>
  </si>
  <si>
    <t xml:space="preserve"> 02 Obrana</t>
  </si>
  <si>
    <t>18.926,94</t>
  </si>
  <si>
    <t>27.500,00</t>
  </si>
  <si>
    <t>7.500,00</t>
  </si>
  <si>
    <t>39,63%</t>
  </si>
  <si>
    <t>27,27%</t>
  </si>
  <si>
    <t xml:space="preserve"> 022 Civilna obrana</t>
  </si>
  <si>
    <t xml:space="preserve"> 03 Javni red i sigurnost</t>
  </si>
  <si>
    <t>177.000,00</t>
  </si>
  <si>
    <t>254.483,75</t>
  </si>
  <si>
    <t>143,78%</t>
  </si>
  <si>
    <t>100,00%</t>
  </si>
  <si>
    <t xml:space="preserve"> 032 Usluge protupožarne zaštite</t>
  </si>
  <si>
    <t xml:space="preserve"> 04 Ekonomski poslovi</t>
  </si>
  <si>
    <t>1.364.331,09</t>
  </si>
  <si>
    <t>2.010.000,00</t>
  </si>
  <si>
    <t>1.948.078,69</t>
  </si>
  <si>
    <t>142,79%</t>
  </si>
  <si>
    <t>96,92%</t>
  </si>
  <si>
    <t xml:space="preserve"> 042 Poljoprivreda, šumarstvo, ribolov i lov</t>
  </si>
  <si>
    <t xml:space="preserve"> 045 Promet</t>
  </si>
  <si>
    <t>1.215.577,14</t>
  </si>
  <si>
    <t>1.860.000,00</t>
  </si>
  <si>
    <t>1.827.192,04</t>
  </si>
  <si>
    <t>150,31%</t>
  </si>
  <si>
    <t>98,24%</t>
  </si>
  <si>
    <t xml:space="preserve"> 06 Usluge unapređenja stanovanja i zajednice</t>
  </si>
  <si>
    <t>776.979,26</t>
  </si>
  <si>
    <t>2.955.272,78</t>
  </si>
  <si>
    <t>1.033.845,08</t>
  </si>
  <si>
    <t>133,06%</t>
  </si>
  <si>
    <t>34,98%</t>
  </si>
  <si>
    <t xml:space="preserve"> 062 Razvoj zajednice</t>
  </si>
  <si>
    <t>76.750,00</t>
  </si>
  <si>
    <t xml:space="preserve"> 063 Opskrba vodom</t>
  </si>
  <si>
    <t>60.996,44</t>
  </si>
  <si>
    <t>1.680.522,78</t>
  </si>
  <si>
    <t>558.542,24</t>
  </si>
  <si>
    <t>915,70%</t>
  </si>
  <si>
    <t>33,24%</t>
  </si>
  <si>
    <t xml:space="preserve"> 064 Ulična rasvjeta</t>
  </si>
  <si>
    <t>228.093,92</t>
  </si>
  <si>
    <t>170.000,00</t>
  </si>
  <si>
    <t>161.407,40</t>
  </si>
  <si>
    <t>70,76%</t>
  </si>
  <si>
    <t>94,95%</t>
  </si>
  <si>
    <t xml:space="preserve"> 066 Rashodi vezani za stanovanje i komunalne pogodnosti koji nisu drugdje svrstani</t>
  </si>
  <si>
    <t>487.888,90</t>
  </si>
  <si>
    <t>1.028.000,00</t>
  </si>
  <si>
    <t>237.145,44</t>
  </si>
  <si>
    <t>48,61%</t>
  </si>
  <si>
    <t>23,07%</t>
  </si>
  <si>
    <t xml:space="preserve"> 07 Zdravstvo</t>
  </si>
  <si>
    <t>74.000,00</t>
  </si>
  <si>
    <t>44,24%</t>
  </si>
  <si>
    <t xml:space="preserve"> 076 Poslovi i usluge zdravstva koji nisu drugdje svrstani</t>
  </si>
  <si>
    <t xml:space="preserve"> 08 Rekreacija, kultura i religija</t>
  </si>
  <si>
    <t>519.006,30</t>
  </si>
  <si>
    <t>426.000,00</t>
  </si>
  <si>
    <t>434.918,50</t>
  </si>
  <si>
    <t>83,80%</t>
  </si>
  <si>
    <t>102,09%</t>
  </si>
  <si>
    <t xml:space="preserve"> 081 Službe rekreacije i športa</t>
  </si>
  <si>
    <t>101.235,00</t>
  </si>
  <si>
    <t>160.500,00</t>
  </si>
  <si>
    <t>158,54%</t>
  </si>
  <si>
    <t>128,40%</t>
  </si>
  <si>
    <t xml:space="preserve"> 082 Službe kulture</t>
  </si>
  <si>
    <t>238.696,30</t>
  </si>
  <si>
    <t>97.000,00</t>
  </si>
  <si>
    <t>91.412,50</t>
  </si>
  <si>
    <t>38,30%</t>
  </si>
  <si>
    <t>94,24%</t>
  </si>
  <si>
    <t xml:space="preserve"> 084 Religijske i druge službe zajednice</t>
  </si>
  <si>
    <t>135.875,00</t>
  </si>
  <si>
    <t>130.000,00</t>
  </si>
  <si>
    <t>103.875,00</t>
  </si>
  <si>
    <t>76,45%</t>
  </si>
  <si>
    <t>79,90%</t>
  </si>
  <si>
    <t xml:space="preserve"> 086 Rashodi za rekreaciju, kulturu i religiju koji nisu drugdje svrstani</t>
  </si>
  <si>
    <t>43.200,00</t>
  </si>
  <si>
    <t>79.131,00</t>
  </si>
  <si>
    <t>183,17%</t>
  </si>
  <si>
    <t>106,93%</t>
  </si>
  <si>
    <t xml:space="preserve"> 09 Obrazovanje</t>
  </si>
  <si>
    <t>383.251,16</t>
  </si>
  <si>
    <t>4.184.000,00</t>
  </si>
  <si>
    <t>4.160.973,03</t>
  </si>
  <si>
    <t>1.085,70%</t>
  </si>
  <si>
    <t>99,45%</t>
  </si>
  <si>
    <t xml:space="preserve"> 091 Predškolsko i osnovno obrazovanje</t>
  </si>
  <si>
    <t xml:space="preserve"> 10 Socijalna zaštita</t>
  </si>
  <si>
    <t>184.691,87</t>
  </si>
  <si>
    <t>452.500,00</t>
  </si>
  <si>
    <t>422.260,87</t>
  </si>
  <si>
    <t>228,63%</t>
  </si>
  <si>
    <t>93,32%</t>
  </si>
  <si>
    <t xml:space="preserve"> 107 Socijalna pomoć stanovništvu koje nije obuhvaćeno redovnim socijalnim programima</t>
  </si>
  <si>
    <t xml:space="preserve">     B. RAČUN FINANCIRANJA</t>
  </si>
  <si>
    <t>Članak 5.</t>
  </si>
  <si>
    <t xml:space="preserve">     Primici i izdaci prema ekonomskoj klasifikaciji (Tablica 1.) , utvrđeni u B) Računu financiranja, izvršeni su kako slijedi:</t>
  </si>
  <si>
    <r>
      <t xml:space="preserve">    </t>
    </r>
    <r>
      <rPr>
        <b/>
        <sz val="10"/>
        <rFont val="Arial"/>
        <family val="2"/>
        <charset val="238"/>
      </rPr>
      <t xml:space="preserve"> Tablica 1.: Primici i izdaci prema ekonomskoj klasifikaciji</t>
    </r>
  </si>
  <si>
    <t>Racun/Opis</t>
  </si>
  <si>
    <t>Indeks 3/1</t>
  </si>
  <si>
    <t>Indeks 3/2</t>
  </si>
  <si>
    <t>189.100,00</t>
  </si>
  <si>
    <t xml:space="preserve">53 Izdaci za dionice i udjele u glavnici                                                               </t>
  </si>
  <si>
    <t xml:space="preserve">532 Dionice i udjeli u glavnici trgovačkih društava u javnom sektoru                                    </t>
  </si>
  <si>
    <t xml:space="preserve">5321 Dionice i udjeli u glavnici trgovačkih društava u javnom sektoru                                    </t>
  </si>
  <si>
    <t>Članak 6.</t>
  </si>
  <si>
    <t xml:space="preserve">     Primici i izdaci prema izvorima financiranja (Tablica 2.), utvrđeni u B) Računu financiranja, izvršeni su kako slijedi:</t>
  </si>
  <si>
    <r>
      <t xml:space="preserve">    </t>
    </r>
    <r>
      <rPr>
        <b/>
        <sz val="10"/>
        <rFont val="Arial"/>
        <family val="2"/>
        <charset val="238"/>
      </rPr>
      <t xml:space="preserve"> Tablica 2.:Primici i izdaci prema izvorima financiranja</t>
    </r>
  </si>
  <si>
    <t>B. RAČUN ZADUŽIVANJA FINANCIRANJA</t>
  </si>
  <si>
    <t xml:space="preserve"> UKUPNI IZDACI</t>
  </si>
  <si>
    <t>1. Opći prihodi i primici</t>
  </si>
  <si>
    <t>1.1. Opći prihodi i primici</t>
  </si>
  <si>
    <t>-189.100,00</t>
  </si>
  <si>
    <t xml:space="preserve"> KORIŠTENJE SREDSTAVA IZ PRETHODNIH GODINA</t>
  </si>
  <si>
    <t>3. Vlastiti prihodi</t>
  </si>
  <si>
    <t>3.1. Vlastiti prihodi</t>
  </si>
  <si>
    <t xml:space="preserve">     Na temelju članka 110. Zakona o proračunu ("Narodne novine" broj 87/08., 136/12. i 15/15.), članka 16. Pravilnika o polugodišnjem i godišnjem izvještaju o izvršenju proračuna  ("Narodne novine" broj 24/13. i 102/17.) i članka 30. Statuta Općine Sokolovac  („Službeni glasnik Koprivničko-križevačke županije“ broj 5/13. i 3/15.), Općinsko vijeće Općine Sokolovac na 21. sjednici održanoj 25. svibnja 2020. donijelo je </t>
  </si>
  <si>
    <t xml:space="preserve">II. POSEBNI DIO </t>
  </si>
  <si>
    <t>Članak 7.</t>
  </si>
  <si>
    <t>Tablica 1.: Rashodi i izdaci Proračuna po organizacijskoj klasifikaciji izvršeni su kako slijedi:</t>
  </si>
  <si>
    <t>RGP</t>
  </si>
  <si>
    <t>Opis</t>
  </si>
  <si>
    <t xml:space="preserve">Izvorni plan </t>
  </si>
  <si>
    <t xml:space="preserve">Izvršenje </t>
  </si>
  <si>
    <t>Indeks 2/1</t>
  </si>
  <si>
    <t>UKUPNO RASHODI I IZDATCI</t>
  </si>
  <si>
    <t>Razdjel</t>
  </si>
  <si>
    <t>001 OPĆINSKO VIJEĆE</t>
  </si>
  <si>
    <t>568.283,75</t>
  </si>
  <si>
    <t>481.946,90</t>
  </si>
  <si>
    <t>84,81%</t>
  </si>
  <si>
    <t>Glava</t>
  </si>
  <si>
    <t>00101 Općinsko vijeće</t>
  </si>
  <si>
    <t>002 OPĆINSKI NAČELNIK</t>
  </si>
  <si>
    <t>385.000,00</t>
  </si>
  <si>
    <t>360.684,65</t>
  </si>
  <si>
    <t>93,68%</t>
  </si>
  <si>
    <t>00201 Općinski načelnik</t>
  </si>
  <si>
    <t>003 JEDINSTVENI UPRAVNI ODJEL</t>
  </si>
  <si>
    <t>11.762.272,78</t>
  </si>
  <si>
    <t>9.478.361,17</t>
  </si>
  <si>
    <t>80,58%</t>
  </si>
  <si>
    <t>00301 Jedinstveni upravni odjel</t>
  </si>
  <si>
    <t>10.937.242,50</t>
  </si>
  <si>
    <t>86,66%</t>
  </si>
  <si>
    <t>Tablica 2.: Rashodi i izdaci Proračuna po programskoj klasifikaciji izvršeni su kako slijedi:</t>
  </si>
  <si>
    <t>Organizacijska klasifikacija</t>
  </si>
  <si>
    <t>Izvori</t>
  </si>
  <si>
    <t>Projekt/</t>
  </si>
  <si>
    <t>VRSTA RASHODA I IZDATAKA</t>
  </si>
  <si>
    <t>Aktivnost</t>
  </si>
  <si>
    <t>RAZDJEL 001 OPĆINSKO VIJEĆE</t>
  </si>
  <si>
    <t>GLAVA 00101 Općinsko vijeće</t>
  </si>
  <si>
    <t>A01</t>
  </si>
  <si>
    <t>Glavni program: REDOVNA DJELATNOST OPĆINE SOKOLOVAC</t>
  </si>
  <si>
    <t>1000</t>
  </si>
  <si>
    <t>Program: Djelatnost predstavničkih i izvršnih tijela</t>
  </si>
  <si>
    <t>A100001</t>
  </si>
  <si>
    <t>Aktivnost: Redovna djelatnost Općinskog vijeća, općinskog načelnika i radnih tijela</t>
  </si>
  <si>
    <t>329</t>
  </si>
  <si>
    <t xml:space="preserve">Ostali nespomenuti rashodi poslovanja                                                               </t>
  </si>
  <si>
    <t>3291</t>
  </si>
  <si>
    <t xml:space="preserve">Naknade za rad predstavničkih i izvršnih tijela, povjerenstava i slično                             </t>
  </si>
  <si>
    <t>3294</t>
  </si>
  <si>
    <t>Članarine i norme</t>
  </si>
  <si>
    <t>3299</t>
  </si>
  <si>
    <t>343</t>
  </si>
  <si>
    <t xml:space="preserve">Ostali financijski rashodi                                                                          </t>
  </si>
  <si>
    <t>3434</t>
  </si>
  <si>
    <t xml:space="preserve">Ostali nespomenuti financijski rashodi                                                              </t>
  </si>
  <si>
    <t>381</t>
  </si>
  <si>
    <t xml:space="preserve">Tekuće donacije                                                                                     </t>
  </si>
  <si>
    <t>3811</t>
  </si>
  <si>
    <t xml:space="preserve">Tekuće donacije u novcu                                                                             </t>
  </si>
  <si>
    <t>385</t>
  </si>
  <si>
    <t xml:space="preserve">Izvanredni rashodi                                                                                  </t>
  </si>
  <si>
    <t>3851</t>
  </si>
  <si>
    <t xml:space="preserve">Nepredviđeni rashodi do visine proračunske pričuve                                                  </t>
  </si>
  <si>
    <t>412</t>
  </si>
  <si>
    <t xml:space="preserve">Nematerijalna imovina                                                                               </t>
  </si>
  <si>
    <t>4126</t>
  </si>
  <si>
    <t xml:space="preserve">Ostala nematerijalna imovina                                                                        </t>
  </si>
  <si>
    <t>A100002</t>
  </si>
  <si>
    <t xml:space="preserve">Aktivnost: Redovna djelatnost Vijeća srpske nacionalne manjine </t>
  </si>
  <si>
    <t>322</t>
  </si>
  <si>
    <t xml:space="preserve">Rashodi za materijal i energiju                                                                     </t>
  </si>
  <si>
    <t>3221</t>
  </si>
  <si>
    <t xml:space="preserve">Uredski materijal i ostali materijalni rashodi                                                      </t>
  </si>
  <si>
    <t>A100003</t>
  </si>
  <si>
    <t xml:space="preserve">Aktivnost: Redovna djelatnost Vatrogasne zajednice </t>
  </si>
  <si>
    <t>A100004</t>
  </si>
  <si>
    <t>Aktivnost: Redovna djelatnost postrojbi civilne zaštite</t>
  </si>
  <si>
    <t>RAZDJEL 002 OPĆINSKI NAČELNIK</t>
  </si>
  <si>
    <t>GLAVA 00201 Općinski načelnik</t>
  </si>
  <si>
    <t>311</t>
  </si>
  <si>
    <t xml:space="preserve">Plaće (Bruto)                                                                                       </t>
  </si>
  <si>
    <t>3111</t>
  </si>
  <si>
    <t xml:space="preserve">Plaće za redovan rad                                                                                </t>
  </si>
  <si>
    <t>312</t>
  </si>
  <si>
    <t xml:space="preserve">Ostali rashodi za zaposlene                                                                         </t>
  </si>
  <si>
    <t>3121</t>
  </si>
  <si>
    <t>313</t>
  </si>
  <si>
    <t xml:space="preserve">Doprinosi na plaće                                                                                  </t>
  </si>
  <si>
    <t>3132</t>
  </si>
  <si>
    <t xml:space="preserve">Doprinosi za obvezno zdravstveno osiguranje                                                         </t>
  </si>
  <si>
    <t>321</t>
  </si>
  <si>
    <t xml:space="preserve">Naknade troškova zaposlenima                                                                        </t>
  </si>
  <si>
    <t>3211</t>
  </si>
  <si>
    <t xml:space="preserve">Službena putovanja                                                                                  </t>
  </si>
  <si>
    <t>3212</t>
  </si>
  <si>
    <t xml:space="preserve">Naknade za prijevoz, za rad na terenu i odvojeni život                                              </t>
  </si>
  <si>
    <t>323</t>
  </si>
  <si>
    <t xml:space="preserve">Rashodi za usluge                                                                                   </t>
  </si>
  <si>
    <t>3233</t>
  </si>
  <si>
    <t xml:space="preserve">Usluge promidžbe i informiranja                                                                     </t>
  </si>
  <si>
    <t>3293</t>
  </si>
  <si>
    <t xml:space="preserve">Reprezentacija                                                                                      </t>
  </si>
  <si>
    <t>RAZDJEL 003 JEDINSTVENI UPRAVNI ODJEL</t>
  </si>
  <si>
    <t>A02</t>
  </si>
  <si>
    <t>Glavni program: GOSPODARSTVO, KOMUNALNE DJELATNOSTI I UREĐENJE PROSTORA</t>
  </si>
  <si>
    <t>1001</t>
  </si>
  <si>
    <t>Program: Gradnja komunalne infrastrukture</t>
  </si>
  <si>
    <t>K100001</t>
  </si>
  <si>
    <t>Kapitalni projekt: Izgradnja sekundarnog vodovoda i kanalizacije</t>
  </si>
  <si>
    <t>386</t>
  </si>
  <si>
    <t xml:space="preserve">Kapitalne pomoći                                                                                    </t>
  </si>
  <si>
    <t>3861</t>
  </si>
  <si>
    <t>Kapitalne pomoći kreditnim i ostalim financijskim institucijama te trgovačkim društvima u javnom sek</t>
  </si>
  <si>
    <t>GLAVA 00301 Jedinstveni upravni odjel</t>
  </si>
  <si>
    <t>Program: Djelatnost Jedinstvenog upravnog odjela</t>
  </si>
  <si>
    <t>Aktivnost: Administrativni poslovi</t>
  </si>
  <si>
    <t>3113</t>
  </si>
  <si>
    <t xml:space="preserve">Plaće za prekovremeni rad                                                                           </t>
  </si>
  <si>
    <t>3133</t>
  </si>
  <si>
    <t xml:space="preserve">Doprinosi za obvezno osiguranje u slučaju nezaposlenosti                                            </t>
  </si>
  <si>
    <t>3213</t>
  </si>
  <si>
    <t xml:space="preserve">Stručno usavršavanje zaposlenika                                                                    </t>
  </si>
  <si>
    <t>3223</t>
  </si>
  <si>
    <t xml:space="preserve">Energija                                                                                            </t>
  </si>
  <si>
    <t>3225</t>
  </si>
  <si>
    <t xml:space="preserve">Sitni inventar i auto gume                                                                          </t>
  </si>
  <si>
    <t>3231</t>
  </si>
  <si>
    <t xml:space="preserve">Usluge telefona, pošte i prijevoza                                                                  </t>
  </si>
  <si>
    <t>3232</t>
  </si>
  <si>
    <t xml:space="preserve">Usluge tekućeg i investicijskog održavanja                                                          </t>
  </si>
  <si>
    <t>3237</t>
  </si>
  <si>
    <t xml:space="preserve">Intelektualne i osobne usluge                                                                       </t>
  </si>
  <si>
    <t>3295</t>
  </si>
  <si>
    <t xml:space="preserve">Pristojbe i naknade                                                                                 </t>
  </si>
  <si>
    <t>3296</t>
  </si>
  <si>
    <t>Troškovi sudskih postupaka</t>
  </si>
  <si>
    <t>3431</t>
  </si>
  <si>
    <t xml:space="preserve">Bankarske usluge i usluge platnog prometa                                                           </t>
  </si>
  <si>
    <t>Kapitalni projekt: Opremanje općinskih prostorija</t>
  </si>
  <si>
    <t>422</t>
  </si>
  <si>
    <t xml:space="preserve">Postrojenja i oprema                                                                                </t>
  </si>
  <si>
    <t>4221</t>
  </si>
  <si>
    <t xml:space="preserve">Uredska oprema i namještaj                                                                          </t>
  </si>
  <si>
    <t>4223</t>
  </si>
  <si>
    <t xml:space="preserve">Oprema za održavanje i zaštitu                                                                      </t>
  </si>
  <si>
    <t>Program: Održavanje komunalne infrastrukture</t>
  </si>
  <si>
    <t>Aktivnost: Održavanje javnih površina na kojima nije dopušten promet motornim vozilima</t>
  </si>
  <si>
    <t>3234</t>
  </si>
  <si>
    <t xml:space="preserve">Komunalne usluge                                                                                    </t>
  </si>
  <si>
    <t>4227</t>
  </si>
  <si>
    <t xml:space="preserve">Uređaji, strojevi i oprema za ostale namjene                                                        </t>
  </si>
  <si>
    <t>Aktivnost: Održavanje nerazvrstanih cesta</t>
  </si>
  <si>
    <t>Aktivnost: Održavanje groblja i održavanje javnih zelenih površina</t>
  </si>
  <si>
    <t>3224</t>
  </si>
  <si>
    <t xml:space="preserve">Materijal i dijelovi za tekuće i investicijsko održavanje                                           </t>
  </si>
  <si>
    <t>Aktivnost: Održavanje javne rasvjete</t>
  </si>
  <si>
    <t>A100005</t>
  </si>
  <si>
    <t>Aktivnost: Održavanje općinskih zgrada</t>
  </si>
  <si>
    <t>451</t>
  </si>
  <si>
    <t xml:space="preserve">Dodatna ulaganja na građevinskim objektima                                                          </t>
  </si>
  <si>
    <t>4511</t>
  </si>
  <si>
    <t>T100001</t>
  </si>
  <si>
    <t>Tekući projekt: Izmjena krovišta na društvenom  domu u Hudovljanima</t>
  </si>
  <si>
    <t>K100003</t>
  </si>
  <si>
    <t>Kapitalni projekt: Modernizacija i rekonstrukcija prometnica</t>
  </si>
  <si>
    <t>421</t>
  </si>
  <si>
    <t xml:space="preserve">Građevinski objekti                                                                                 </t>
  </si>
  <si>
    <t>4213</t>
  </si>
  <si>
    <t xml:space="preserve">Ceste, željeznice i ostali prometni objekti                                                         </t>
  </si>
  <si>
    <t>K100004</t>
  </si>
  <si>
    <t xml:space="preserve">Kapitalni projekt: Izgradnja mrtvačnica </t>
  </si>
  <si>
    <t>4212</t>
  </si>
  <si>
    <t xml:space="preserve">Poslovni objekti                                                                                    </t>
  </si>
  <si>
    <t>K100005</t>
  </si>
  <si>
    <t>Kapitalni projekt: Društveni dom u Lepavini/rušenje postojećeg i izgradnja novog</t>
  </si>
  <si>
    <t>1002</t>
  </si>
  <si>
    <t>Program: Gospodarstvo</t>
  </si>
  <si>
    <t>Aktivnost: Potpore poljoprivrednicima</t>
  </si>
  <si>
    <t>352</t>
  </si>
  <si>
    <t>Subvencije trgovačkim društvima, zadrugama, poljoprivrednicima i obrtnicima izvan javnog sektora</t>
  </si>
  <si>
    <t>3523</t>
  </si>
  <si>
    <t xml:space="preserve">Subvencije poljoprivrednicima i obrtnicima                                                          </t>
  </si>
  <si>
    <t>Aktivnost: Potpore kućanstvima - sistemska deratizacija</t>
  </si>
  <si>
    <t>3236</t>
  </si>
  <si>
    <t xml:space="preserve">Zdravstvene i veterinarske usluge                                                                   </t>
  </si>
  <si>
    <t>1003</t>
  </si>
  <si>
    <t>Program: Uređenje prostora</t>
  </si>
  <si>
    <t>Kapitalni projekt: Rušenje objekta "stare pošte" i uređenje zemljišta</t>
  </si>
  <si>
    <t>K100002</t>
  </si>
  <si>
    <t>Kapitalni projekt: Opremanje dječjeg igrališta - Srijem</t>
  </si>
  <si>
    <t>A03</t>
  </si>
  <si>
    <t>Glavni program: DRUŠTVENE DJELATNOSTI</t>
  </si>
  <si>
    <t>0101</t>
  </si>
  <si>
    <t>Program: Osnovno školstvo</t>
  </si>
  <si>
    <t>Aktivnost: Program Osnovne škole Sokolovac (izvanškolske aktivnosti, natjecanja, školski list,...)</t>
  </si>
  <si>
    <t>372</t>
  </si>
  <si>
    <t xml:space="preserve">Ostale naknade građanima i kućanstvima iz proračuna                                                 </t>
  </si>
  <si>
    <t>3721</t>
  </si>
  <si>
    <t xml:space="preserve">Naknade građanima i kućanstvima u novcu                                                             </t>
  </si>
  <si>
    <t>363</t>
  </si>
  <si>
    <t xml:space="preserve">Pomoći unutar općeg proračuna                                                                       </t>
  </si>
  <si>
    <t>3631</t>
  </si>
  <si>
    <t xml:space="preserve">Tekuće pomoći unutar općeg proračuna                                                                </t>
  </si>
  <si>
    <t>Program: Predškolski odgoj</t>
  </si>
  <si>
    <t>Aktivnost: Redovna djelatnost predškolskog odgoja u sklopu OŠ Sokolovac</t>
  </si>
  <si>
    <t>Aktivnost: Sufinanciranje predškolskog odgoja za polaznike vrtića</t>
  </si>
  <si>
    <t>3722</t>
  </si>
  <si>
    <t xml:space="preserve">Naknade građanima i kućanstvima u naravi                                                            </t>
  </si>
  <si>
    <t>Kapitalni projekt: Izgradnja dječjeg vrtića u Sokolovcu</t>
  </si>
  <si>
    <t>Program: Šport</t>
  </si>
  <si>
    <t>Aktivnost: Redovna djelatnost športskih klubova</t>
  </si>
  <si>
    <t>Program: Kultura i tehnička kultura</t>
  </si>
  <si>
    <t>Aktivnost: Sufinanciranje bibliobusa</t>
  </si>
  <si>
    <t>Aktivnost: Vjerske zajednice</t>
  </si>
  <si>
    <t>3239</t>
  </si>
  <si>
    <t xml:space="preserve">Ostale usluge                                                                                       </t>
  </si>
  <si>
    <t>Aktivnost: Redovna djelatnost udruga</t>
  </si>
  <si>
    <t>Kapitalni projekt: Rekonstrukcija i opremanje društvenog doma/centra Velika Mučna</t>
  </si>
  <si>
    <t>1004</t>
  </si>
  <si>
    <t>Program: Socijalni program</t>
  </si>
  <si>
    <t>Aktivnost: Troškovi ogrjeva socijalno ugroženim obiteljima</t>
  </si>
  <si>
    <t>Aktivnost: Pomoći obiteljima u novcu i naravi</t>
  </si>
  <si>
    <t>Članak 8.</t>
  </si>
  <si>
    <t>III. IZVJEŠTAJ O ZADUŽIVANJU NA DOMAĆEM I STRANOM TRŽIŠTU NOVCA I KAPITALA</t>
  </si>
  <si>
    <t>Članak 9.</t>
  </si>
  <si>
    <t>IV. IZVJEŠTAJ O KORIŠTENJU PRORAČUNSKE ZALIHE</t>
  </si>
  <si>
    <t>Članak 10.</t>
  </si>
  <si>
    <t>V. IZVJEŠTAJ O DANIM JAMSTVIMA I IZDACIMA PO JAMSTVIMA</t>
  </si>
  <si>
    <t>Članak 11.</t>
  </si>
  <si>
    <t xml:space="preserve">VI. OBRAZLOŽENJE OSTVARENJA PRIHODA I PRIMITAKA, RASHODA I IZDATAKA </t>
  </si>
  <si>
    <t>Članak 12.</t>
  </si>
  <si>
    <t>VII. IZVJEŠTAJ O PROVEDBI PLANA RAZVOJNIH PROGRAMA</t>
  </si>
  <si>
    <t>Članak 13.</t>
  </si>
  <si>
    <t xml:space="preserve">VIII. ZAVRŠNA ODREDBA </t>
  </si>
  <si>
    <t>Članak 14.</t>
  </si>
  <si>
    <t>OPĆINSKO VIJEĆE OPĆINE SOKOLOVAC</t>
  </si>
  <si>
    <t>KLASA: 400-08/18-01/05</t>
  </si>
  <si>
    <t>URBROJ: 2137/14-20-6</t>
  </si>
  <si>
    <t>Sokolovac, 25. svibnja 2020.</t>
  </si>
  <si>
    <t>PREDSJEDNIK</t>
  </si>
  <si>
    <t>Darko Pehnec</t>
  </si>
  <si>
    <t xml:space="preserve">     Izvršenje rashoda i izdataka Proračuna po organizacijskoj klasifikaciji ( Tablica 1.) i po programskoj klasifikaciji (Tablica 2.) je sljedeće:</t>
  </si>
  <si>
    <t xml:space="preserve">     Ostvareni višak prihoda i primitaka Općine Sokolovac iznosi 1.186.341,40 kuna.</t>
  </si>
  <si>
    <t xml:space="preserve">     Općina Sokolovac je u razdoblju od 1. siječnja do 31. prosinca 2019. godine nije imala zaduživanja na tržištu kapitala.</t>
  </si>
  <si>
    <t xml:space="preserve">     Općina Sokolovac tijekom 2019. godine nije imala rashoda s osnove Proračunske zalihe.</t>
  </si>
  <si>
    <t xml:space="preserve">     Općina Sokolovac nije davala jamstva u 2019. godini, niti ima izdatke po jamstvima.</t>
  </si>
  <si>
    <t xml:space="preserve">     Obrazloženje ostvarenja prihoda i primitaka, rashoda i izdataka Proračuna nalazi se u prilogu i sastavni je dio ovog Godišnjeg izvještaja o izvršenju Proračuna</t>
  </si>
  <si>
    <t xml:space="preserve">     Izvještaj o provedbi Plana razvojnih programa Proračuna za 2019. godinu nalazi se u prilogu i sastavni je dio ovog Izvještaja.</t>
  </si>
  <si>
    <t xml:space="preserve">     Ovaj Godišnji izvještaj o izvršenju Proračuna objavit će se u ''Službenom glasniku Koprivničko - križevače županije''.</t>
  </si>
  <si>
    <t>Izvor 4.6. Prihodi od naknada za zadržavanje nezakonito izgrađenih zgrada</t>
  </si>
  <si>
    <t>Kapitalne pomoći kreditnim i ostalim financijskim institucijama te trgovačkim društvima u javnom sektoru</t>
  </si>
  <si>
    <t>GODIŠNJI IZVJEŠTAJ</t>
  </si>
  <si>
    <t>o izvršenju Proračuna Općine Sokolovac za 2019.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</si>
</sst>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##\%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wrapText="1"/>
    </xf>
    <xf numFmtId="4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10" fontId="1" fillId="2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" fillId="2" borderId="0" xfId="0" applyFont="1" applyFill="1" applyAlignment="1">
      <alignment horizontal="left" wrapText="1"/>
    </xf>
    <xf numFmtId="0" fontId="2" fillId="0" borderId="0" xfId="0" applyFont="1" applyAlignment="1">
      <alignment horizontal="center" wrapText="1"/>
    </xf>
    <xf numFmtId="4" fontId="1" fillId="2" borderId="0" xfId="0" applyNumberFormat="1" applyFont="1" applyFill="1" applyAlignment="1">
      <alignment horizontal="center" wrapText="1"/>
    </xf>
    <xf numFmtId="164" fontId="1" fillId="2" borderId="0" xfId="0" applyNumberFormat="1" applyFont="1" applyFill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4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/>
    </xf>
  </cellXfs>
  <cellStyles count="2">
    <cellStyle name="Normalno" xfId="0" builtinId="0"/>
    <cellStyle name="Normalno 2" xfId="1" xr:uid="{39716845-647F-42BB-88AC-E677BABA5A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C512B-DB1B-49BF-ABFA-0934EB24C97A}">
  <sheetPr>
    <pageSetUpPr fitToPage="1"/>
  </sheetPr>
  <dimension ref="A1:H253"/>
  <sheetViews>
    <sheetView topLeftCell="A5" workbookViewId="0">
      <selection activeCell="J30" sqref="J30"/>
    </sheetView>
  </sheetViews>
  <sheetFormatPr defaultRowHeight="15" x14ac:dyDescent="0.25"/>
  <cols>
    <col min="1" max="1" width="78.85546875" style="15" customWidth="1"/>
    <col min="2" max="6" width="17" style="15" customWidth="1"/>
    <col min="7" max="8" width="16" customWidth="1"/>
  </cols>
  <sheetData>
    <row r="1" spans="1:8" x14ac:dyDescent="0.25">
      <c r="A1" s="28" t="s">
        <v>702</v>
      </c>
      <c r="B1" s="28"/>
      <c r="C1" s="28"/>
      <c r="D1" s="28"/>
      <c r="E1" s="28"/>
      <c r="F1" s="28"/>
    </row>
    <row r="2" spans="1:8" ht="31.5" customHeight="1" x14ac:dyDescent="0.25">
      <c r="A2" s="28"/>
      <c r="B2" s="28"/>
      <c r="C2" s="28"/>
      <c r="D2" s="28"/>
      <c r="E2" s="28"/>
      <c r="F2" s="28"/>
    </row>
    <row r="3" spans="1:8" ht="17.25" customHeight="1" x14ac:dyDescent="0.25">
      <c r="A3" s="33" t="s">
        <v>952</v>
      </c>
      <c r="B3" s="33"/>
      <c r="C3" s="33"/>
      <c r="D3" s="33"/>
      <c r="E3" s="33"/>
      <c r="F3" s="33"/>
      <c r="G3" s="34"/>
      <c r="H3" s="34"/>
    </row>
    <row r="4" spans="1:8" ht="15.75" x14ac:dyDescent="0.25">
      <c r="A4" s="33" t="s">
        <v>953</v>
      </c>
      <c r="B4" s="33"/>
      <c r="C4" s="33"/>
      <c r="D4" s="33"/>
      <c r="E4" s="33"/>
      <c r="F4" s="33"/>
      <c r="G4" s="34"/>
      <c r="H4" s="34"/>
    </row>
    <row r="5" spans="1:8" ht="15.75" x14ac:dyDescent="0.25">
      <c r="A5" s="34"/>
      <c r="B5" s="34"/>
      <c r="C5" s="34"/>
      <c r="D5" s="34"/>
      <c r="E5" s="34"/>
      <c r="F5" s="34"/>
      <c r="G5" s="34"/>
      <c r="H5" s="34"/>
    </row>
    <row r="6" spans="1:8" x14ac:dyDescent="0.25">
      <c r="A6" s="1" t="s">
        <v>0</v>
      </c>
      <c r="B6" s="2"/>
      <c r="C6" s="2"/>
      <c r="D6" s="2"/>
      <c r="E6" s="2"/>
      <c r="F6" s="2"/>
    </row>
    <row r="7" spans="1:8" x14ac:dyDescent="0.25">
      <c r="A7" s="29" t="s">
        <v>1</v>
      </c>
      <c r="B7" s="29"/>
      <c r="C7" s="29"/>
      <c r="D7" s="29"/>
      <c r="E7" s="29"/>
      <c r="F7" s="29"/>
    </row>
    <row r="8" spans="1:8" x14ac:dyDescent="0.25">
      <c r="A8" s="30" t="s">
        <v>2</v>
      </c>
      <c r="B8" s="30"/>
      <c r="C8" s="30"/>
      <c r="D8" s="30"/>
      <c r="E8" s="30"/>
      <c r="F8" s="30"/>
    </row>
    <row r="9" spans="1:8" x14ac:dyDescent="0.25">
      <c r="A9" s="3" t="s">
        <v>3</v>
      </c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</row>
    <row r="10" spans="1:8" x14ac:dyDescent="0.25">
      <c r="A10" s="5" t="s">
        <v>9</v>
      </c>
      <c r="B10" s="4" t="s">
        <v>10</v>
      </c>
      <c r="C10" s="4" t="s">
        <v>11</v>
      </c>
      <c r="D10" s="4" t="s">
        <v>12</v>
      </c>
      <c r="E10" s="4" t="s">
        <v>13</v>
      </c>
      <c r="F10" s="4" t="s">
        <v>14</v>
      </c>
    </row>
    <row r="11" spans="1:8" x14ac:dyDescent="0.25">
      <c r="A11" s="1" t="s">
        <v>15</v>
      </c>
      <c r="B11" s="6">
        <v>7345876.8899999997</v>
      </c>
      <c r="C11" s="6">
        <v>10045526.25</v>
      </c>
      <c r="D11" s="6">
        <v>11506084.119999999</v>
      </c>
      <c r="E11" s="7">
        <f t="shared" ref="E11:E19" si="0">D11/B11</f>
        <v>1.5663322830339454</v>
      </c>
      <c r="F11" s="7">
        <f t="shared" ref="F11:F19" si="1">D11/C11</f>
        <v>1.145393863263261</v>
      </c>
    </row>
    <row r="12" spans="1:8" x14ac:dyDescent="0.25">
      <c r="A12" s="1" t="s">
        <v>16</v>
      </c>
      <c r="B12" s="8" t="s">
        <v>17</v>
      </c>
      <c r="C12" s="6" t="s">
        <v>17</v>
      </c>
      <c r="D12" s="8" t="s">
        <v>17</v>
      </c>
      <c r="E12" s="7"/>
      <c r="F12" s="7"/>
    </row>
    <row r="13" spans="1:8" x14ac:dyDescent="0.25">
      <c r="A13" s="1" t="s">
        <v>18</v>
      </c>
      <c r="B13" s="6">
        <v>7345876.8899999997</v>
      </c>
      <c r="C13" s="6">
        <v>10045526.25</v>
      </c>
      <c r="D13" s="6">
        <v>11506084.119999999</v>
      </c>
      <c r="E13" s="7">
        <v>1.5663</v>
      </c>
      <c r="F13" s="7">
        <v>1.1454</v>
      </c>
    </row>
    <row r="14" spans="1:8" x14ac:dyDescent="0.25">
      <c r="A14" s="1"/>
      <c r="B14" s="8"/>
      <c r="C14" s="6"/>
      <c r="D14" s="8"/>
      <c r="E14" s="8"/>
      <c r="F14" s="7"/>
    </row>
    <row r="15" spans="1:8" x14ac:dyDescent="0.25">
      <c r="A15" s="1" t="s">
        <v>19</v>
      </c>
      <c r="B15" s="6">
        <v>3730029.78</v>
      </c>
      <c r="C15" s="6">
        <v>6577556.5300000003</v>
      </c>
      <c r="D15" s="6">
        <v>5069850.32</v>
      </c>
      <c r="E15" s="7">
        <f t="shared" si="0"/>
        <v>1.3591983493493718</v>
      </c>
      <c r="F15" s="7">
        <f t="shared" si="1"/>
        <v>0.77078019730831571</v>
      </c>
    </row>
    <row r="16" spans="1:8" x14ac:dyDescent="0.25">
      <c r="A16" s="1" t="s">
        <v>20</v>
      </c>
      <c r="B16" s="6">
        <v>1578483.86</v>
      </c>
      <c r="C16" s="6">
        <v>6138000</v>
      </c>
      <c r="D16" s="6">
        <v>5249892.4000000004</v>
      </c>
      <c r="E16" s="7">
        <f t="shared" si="0"/>
        <v>3.3259081914211022</v>
      </c>
      <c r="F16" s="7">
        <f t="shared" si="1"/>
        <v>0.85530993809058331</v>
      </c>
    </row>
    <row r="17" spans="1:6" x14ac:dyDescent="0.25">
      <c r="A17" s="1" t="s">
        <v>21</v>
      </c>
      <c r="B17" s="6">
        <v>5308513.6399999997</v>
      </c>
      <c r="C17" s="6" t="s">
        <v>22</v>
      </c>
      <c r="D17" s="6">
        <v>10319742.720000001</v>
      </c>
      <c r="E17" s="7">
        <v>1.944</v>
      </c>
      <c r="F17" s="7">
        <v>0.81159999999999999</v>
      </c>
    </row>
    <row r="18" spans="1:6" x14ac:dyDescent="0.25">
      <c r="A18" s="1"/>
      <c r="B18" s="8"/>
      <c r="C18" s="6"/>
      <c r="D18" s="8"/>
      <c r="E18" s="8"/>
      <c r="F18" s="8"/>
    </row>
    <row r="19" spans="1:6" x14ac:dyDescent="0.25">
      <c r="A19" s="1" t="s">
        <v>23</v>
      </c>
      <c r="B19" s="6">
        <f>B13-B17</f>
        <v>2037363.25</v>
      </c>
      <c r="C19" s="6">
        <v>-2670030.2799999998</v>
      </c>
      <c r="D19" s="6">
        <f>D13-D17</f>
        <v>1186341.3999999985</v>
      </c>
      <c r="E19" s="7">
        <f t="shared" si="0"/>
        <v>0.58229252932681419</v>
      </c>
      <c r="F19" s="7">
        <f t="shared" si="1"/>
        <v>-0.44431758279535266</v>
      </c>
    </row>
    <row r="20" spans="1:6" x14ac:dyDescent="0.25">
      <c r="A20" s="1"/>
      <c r="B20" s="8"/>
      <c r="C20" s="6"/>
      <c r="D20" s="8"/>
      <c r="E20" s="8"/>
      <c r="F20" s="8"/>
    </row>
    <row r="21" spans="1:6" x14ac:dyDescent="0.25">
      <c r="A21" s="5" t="s">
        <v>24</v>
      </c>
      <c r="B21" s="4" t="s">
        <v>25</v>
      </c>
      <c r="C21" s="9" t="s">
        <v>25</v>
      </c>
      <c r="D21" s="4"/>
      <c r="E21" s="4"/>
      <c r="F21" s="4"/>
    </row>
    <row r="22" spans="1:6" x14ac:dyDescent="0.25">
      <c r="A22" s="1" t="s">
        <v>26</v>
      </c>
      <c r="B22" s="8">
        <v>0</v>
      </c>
      <c r="C22" s="8">
        <v>0</v>
      </c>
      <c r="D22" s="8">
        <v>0</v>
      </c>
      <c r="E22" s="7"/>
      <c r="F22" s="7"/>
    </row>
    <row r="23" spans="1:6" x14ac:dyDescent="0.25">
      <c r="A23" s="1" t="s">
        <v>27</v>
      </c>
      <c r="B23" s="8">
        <v>0</v>
      </c>
      <c r="C23" s="8">
        <v>0</v>
      </c>
      <c r="D23" s="8">
        <v>0</v>
      </c>
      <c r="E23" s="7"/>
      <c r="F23" s="7"/>
    </row>
    <row r="24" spans="1:6" x14ac:dyDescent="0.25">
      <c r="A24" s="1"/>
      <c r="B24" s="8"/>
      <c r="C24" s="6"/>
      <c r="D24" s="8"/>
      <c r="E24" s="8"/>
      <c r="F24" s="8"/>
    </row>
    <row r="25" spans="1:6" x14ac:dyDescent="0.25">
      <c r="A25" s="1" t="s">
        <v>28</v>
      </c>
      <c r="B25" s="6">
        <f>B22-B23</f>
        <v>0</v>
      </c>
      <c r="C25" s="6">
        <f>C22-C23</f>
        <v>0</v>
      </c>
      <c r="D25" s="6">
        <f>D22-D23</f>
        <v>0</v>
      </c>
      <c r="E25" s="7"/>
      <c r="F25" s="7"/>
    </row>
    <row r="26" spans="1:6" x14ac:dyDescent="0.25">
      <c r="A26" s="1"/>
      <c r="B26" s="8"/>
      <c r="C26" s="6"/>
      <c r="D26" s="8"/>
      <c r="E26" s="8"/>
      <c r="F26" s="8"/>
    </row>
    <row r="27" spans="1:6" x14ac:dyDescent="0.25">
      <c r="A27" s="5" t="s">
        <v>29</v>
      </c>
      <c r="B27" s="4"/>
      <c r="C27" s="9"/>
      <c r="D27" s="4"/>
      <c r="E27" s="4"/>
      <c r="F27" s="4"/>
    </row>
    <row r="28" spans="1:6" x14ac:dyDescent="0.25">
      <c r="A28" s="1" t="s">
        <v>30</v>
      </c>
      <c r="B28" s="6">
        <v>0</v>
      </c>
      <c r="C28" s="6">
        <v>2670030.2799999998</v>
      </c>
      <c r="D28" s="6">
        <v>0</v>
      </c>
      <c r="E28" s="7"/>
      <c r="F28" s="7"/>
    </row>
    <row r="29" spans="1:6" x14ac:dyDescent="0.25">
      <c r="A29" s="1" t="s">
        <v>31</v>
      </c>
      <c r="B29" s="6"/>
      <c r="C29" s="6">
        <v>2670030.2799999998</v>
      </c>
      <c r="D29" s="6"/>
      <c r="E29" s="7"/>
      <c r="F29" s="7"/>
    </row>
    <row r="30" spans="1:6" x14ac:dyDescent="0.25">
      <c r="A30" s="1"/>
      <c r="B30" s="8"/>
      <c r="C30" s="6"/>
      <c r="D30" s="8"/>
      <c r="E30" s="8"/>
      <c r="F30" s="8"/>
    </row>
    <row r="31" spans="1:6" x14ac:dyDescent="0.25">
      <c r="A31" s="5" t="s">
        <v>32</v>
      </c>
      <c r="B31" s="4" t="s">
        <v>25</v>
      </c>
      <c r="C31" s="9" t="s">
        <v>25</v>
      </c>
      <c r="D31" s="4"/>
      <c r="E31" s="4"/>
      <c r="F31" s="4"/>
    </row>
    <row r="32" spans="1:6" x14ac:dyDescent="0.25">
      <c r="A32" s="1" t="s">
        <v>33</v>
      </c>
      <c r="B32" s="6">
        <f>B19+B25+B29</f>
        <v>2037363.25</v>
      </c>
      <c r="C32" s="6">
        <f>C19+C25+C29</f>
        <v>0</v>
      </c>
      <c r="D32" s="6">
        <f>D19+D25+D29</f>
        <v>1186341.3999999985</v>
      </c>
      <c r="E32" s="7">
        <f>D32/B32</f>
        <v>0.58229252932681419</v>
      </c>
      <c r="F32" s="7">
        <v>0</v>
      </c>
    </row>
    <row r="33" spans="1:6" x14ac:dyDescent="0.25">
      <c r="A33" s="1"/>
      <c r="B33" s="6"/>
      <c r="C33" s="8"/>
      <c r="D33" s="8"/>
      <c r="E33" s="8"/>
      <c r="F33" s="8"/>
    </row>
    <row r="34" spans="1:6" x14ac:dyDescent="0.25">
      <c r="A34" s="1" t="s">
        <v>34</v>
      </c>
      <c r="B34" s="8"/>
      <c r="C34" s="8"/>
      <c r="D34" s="8"/>
      <c r="E34" s="8"/>
      <c r="F34" s="8"/>
    </row>
    <row r="35" spans="1:6" x14ac:dyDescent="0.25">
      <c r="A35" s="29" t="s">
        <v>35</v>
      </c>
      <c r="B35" s="29"/>
      <c r="C35" s="29"/>
      <c r="D35" s="29"/>
      <c r="E35" s="29"/>
      <c r="F35" s="29"/>
    </row>
    <row r="36" spans="1:6" x14ac:dyDescent="0.25">
      <c r="A36" s="30" t="s">
        <v>36</v>
      </c>
      <c r="B36" s="30"/>
      <c r="C36" s="30"/>
      <c r="D36" s="30"/>
      <c r="E36" s="30"/>
      <c r="F36" s="30"/>
    </row>
    <row r="37" spans="1:6" x14ac:dyDescent="0.25">
      <c r="A37" s="10" t="s">
        <v>37</v>
      </c>
      <c r="B37" s="2"/>
      <c r="C37" s="2"/>
      <c r="D37" s="2"/>
      <c r="E37" s="2"/>
      <c r="F37" s="2"/>
    </row>
    <row r="38" spans="1:6" x14ac:dyDescent="0.25">
      <c r="A38" s="3" t="s">
        <v>3</v>
      </c>
      <c r="B38" s="4" t="s">
        <v>4</v>
      </c>
      <c r="C38" s="4" t="s">
        <v>5</v>
      </c>
      <c r="D38" s="4" t="s">
        <v>6</v>
      </c>
      <c r="E38" s="4" t="s">
        <v>7</v>
      </c>
      <c r="F38" s="4" t="s">
        <v>8</v>
      </c>
    </row>
    <row r="39" spans="1:6" x14ac:dyDescent="0.25">
      <c r="A39" s="5"/>
      <c r="B39" s="4" t="s">
        <v>10</v>
      </c>
      <c r="C39" s="4" t="s">
        <v>11</v>
      </c>
      <c r="D39" s="4" t="s">
        <v>12</v>
      </c>
      <c r="E39" s="4" t="s">
        <v>13</v>
      </c>
      <c r="F39" s="4" t="s">
        <v>14</v>
      </c>
    </row>
    <row r="40" spans="1:6" x14ac:dyDescent="0.25">
      <c r="A40" s="3" t="s">
        <v>38</v>
      </c>
      <c r="B40" s="4" t="s">
        <v>39</v>
      </c>
      <c r="C40" s="4" t="s">
        <v>40</v>
      </c>
      <c r="D40" s="4" t="s">
        <v>41</v>
      </c>
      <c r="E40" s="4" t="s">
        <v>42</v>
      </c>
      <c r="F40" s="4" t="s">
        <v>43</v>
      </c>
    </row>
    <row r="41" spans="1:6" x14ac:dyDescent="0.25">
      <c r="A41" s="1" t="s">
        <v>44</v>
      </c>
      <c r="B41" s="8" t="s">
        <v>39</v>
      </c>
      <c r="C41" s="8" t="s">
        <v>40</v>
      </c>
      <c r="D41" s="8" t="s">
        <v>41</v>
      </c>
      <c r="E41" s="8" t="s">
        <v>42</v>
      </c>
      <c r="F41" s="8" t="s">
        <v>43</v>
      </c>
    </row>
    <row r="42" spans="1:6" x14ac:dyDescent="0.25">
      <c r="A42" s="1" t="s">
        <v>45</v>
      </c>
      <c r="B42" s="8" t="s">
        <v>46</v>
      </c>
      <c r="C42" s="8" t="s">
        <v>47</v>
      </c>
      <c r="D42" s="8" t="s">
        <v>48</v>
      </c>
      <c r="E42" s="8" t="s">
        <v>49</v>
      </c>
      <c r="F42" s="8" t="s">
        <v>50</v>
      </c>
    </row>
    <row r="43" spans="1:6" x14ac:dyDescent="0.25">
      <c r="A43" s="1" t="s">
        <v>51</v>
      </c>
      <c r="B43" s="8" t="s">
        <v>52</v>
      </c>
      <c r="C43" s="8" t="s">
        <v>53</v>
      </c>
      <c r="D43" s="8" t="s">
        <v>54</v>
      </c>
      <c r="E43" s="8" t="s">
        <v>55</v>
      </c>
      <c r="F43" s="8" t="s">
        <v>56</v>
      </c>
    </row>
    <row r="44" spans="1:6" x14ac:dyDescent="0.25">
      <c r="A44" s="11" t="s">
        <v>57</v>
      </c>
      <c r="B44" s="2" t="s">
        <v>58</v>
      </c>
      <c r="C44" s="2" t="s">
        <v>25</v>
      </c>
      <c r="D44" s="2" t="s">
        <v>54</v>
      </c>
      <c r="E44" s="2" t="s">
        <v>59</v>
      </c>
      <c r="F44" s="2" t="s">
        <v>60</v>
      </c>
    </row>
    <row r="45" spans="1:6" x14ac:dyDescent="0.25">
      <c r="A45" s="11" t="s">
        <v>61</v>
      </c>
      <c r="B45" s="2" t="s">
        <v>62</v>
      </c>
      <c r="C45" s="2" t="s">
        <v>25</v>
      </c>
      <c r="D45" s="2" t="s">
        <v>25</v>
      </c>
      <c r="E45" s="2" t="s">
        <v>60</v>
      </c>
      <c r="F45" s="2" t="s">
        <v>60</v>
      </c>
    </row>
    <row r="46" spans="1:6" x14ac:dyDescent="0.25">
      <c r="A46" s="11" t="s">
        <v>63</v>
      </c>
      <c r="B46" s="2" t="s">
        <v>64</v>
      </c>
      <c r="C46" s="2" t="s">
        <v>25</v>
      </c>
      <c r="D46" s="2" t="s">
        <v>25</v>
      </c>
      <c r="E46" s="2" t="s">
        <v>60</v>
      </c>
      <c r="F46" s="2" t="s">
        <v>60</v>
      </c>
    </row>
    <row r="47" spans="1:6" x14ac:dyDescent="0.25">
      <c r="A47" s="11" t="s">
        <v>65</v>
      </c>
      <c r="B47" s="2" t="s">
        <v>66</v>
      </c>
      <c r="C47" s="2" t="s">
        <v>25</v>
      </c>
      <c r="D47" s="2" t="s">
        <v>25</v>
      </c>
      <c r="E47" s="2" t="s">
        <v>60</v>
      </c>
      <c r="F47" s="2" t="s">
        <v>60</v>
      </c>
    </row>
    <row r="48" spans="1:6" x14ac:dyDescent="0.25">
      <c r="A48" s="1" t="s">
        <v>67</v>
      </c>
      <c r="B48" s="8" t="s">
        <v>68</v>
      </c>
      <c r="C48" s="8" t="s">
        <v>69</v>
      </c>
      <c r="D48" s="8" t="s">
        <v>70</v>
      </c>
      <c r="E48" s="8" t="s">
        <v>71</v>
      </c>
      <c r="F48" s="8" t="s">
        <v>72</v>
      </c>
    </row>
    <row r="49" spans="1:6" x14ac:dyDescent="0.25">
      <c r="A49" s="11" t="s">
        <v>73</v>
      </c>
      <c r="B49" s="2" t="s">
        <v>68</v>
      </c>
      <c r="C49" s="2" t="s">
        <v>25</v>
      </c>
      <c r="D49" s="2" t="s">
        <v>70</v>
      </c>
      <c r="E49" s="2" t="s">
        <v>71</v>
      </c>
      <c r="F49" s="2" t="s">
        <v>60</v>
      </c>
    </row>
    <row r="50" spans="1:6" x14ac:dyDescent="0.25">
      <c r="A50" s="1" t="s">
        <v>74</v>
      </c>
      <c r="B50" s="8" t="s">
        <v>75</v>
      </c>
      <c r="C50" s="8" t="s">
        <v>76</v>
      </c>
      <c r="D50" s="8" t="s">
        <v>77</v>
      </c>
      <c r="E50" s="8" t="s">
        <v>78</v>
      </c>
      <c r="F50" s="8" t="s">
        <v>79</v>
      </c>
    </row>
    <row r="51" spans="1:6" x14ac:dyDescent="0.25">
      <c r="A51" s="11" t="s">
        <v>80</v>
      </c>
      <c r="B51" s="2" t="s">
        <v>75</v>
      </c>
      <c r="C51" s="2" t="s">
        <v>25</v>
      </c>
      <c r="D51" s="2" t="s">
        <v>77</v>
      </c>
      <c r="E51" s="2" t="s">
        <v>78</v>
      </c>
      <c r="F51" s="2" t="s">
        <v>60</v>
      </c>
    </row>
    <row r="52" spans="1:6" x14ac:dyDescent="0.25">
      <c r="A52" s="1" t="s">
        <v>81</v>
      </c>
      <c r="B52" s="8" t="s">
        <v>82</v>
      </c>
      <c r="C52" s="8" t="s">
        <v>83</v>
      </c>
      <c r="D52" s="8" t="s">
        <v>84</v>
      </c>
      <c r="E52" s="8" t="s">
        <v>85</v>
      </c>
      <c r="F52" s="8" t="s">
        <v>86</v>
      </c>
    </row>
    <row r="53" spans="1:6" x14ac:dyDescent="0.25">
      <c r="A53" s="1" t="s">
        <v>87</v>
      </c>
      <c r="B53" s="8" t="s">
        <v>88</v>
      </c>
      <c r="C53" s="8" t="s">
        <v>89</v>
      </c>
      <c r="D53" s="8" t="s">
        <v>84</v>
      </c>
      <c r="E53" s="8" t="s">
        <v>90</v>
      </c>
      <c r="F53" s="8" t="s">
        <v>91</v>
      </c>
    </row>
    <row r="54" spans="1:6" x14ac:dyDescent="0.25">
      <c r="A54" s="11" t="s">
        <v>92</v>
      </c>
      <c r="B54" s="2" t="s">
        <v>93</v>
      </c>
      <c r="C54" s="2" t="s">
        <v>25</v>
      </c>
      <c r="D54" s="2" t="s">
        <v>94</v>
      </c>
      <c r="E54" s="2" t="s">
        <v>95</v>
      </c>
      <c r="F54" s="2" t="s">
        <v>60</v>
      </c>
    </row>
    <row r="55" spans="1:6" x14ac:dyDescent="0.25">
      <c r="A55" s="11" t="s">
        <v>96</v>
      </c>
      <c r="B55" s="2" t="s">
        <v>97</v>
      </c>
      <c r="C55" s="2" t="s">
        <v>25</v>
      </c>
      <c r="D55" s="2" t="s">
        <v>98</v>
      </c>
      <c r="E55" s="2" t="s">
        <v>99</v>
      </c>
      <c r="F55" s="2" t="s">
        <v>60</v>
      </c>
    </row>
    <row r="56" spans="1:6" x14ac:dyDescent="0.25">
      <c r="A56" s="1" t="s">
        <v>100</v>
      </c>
      <c r="B56" s="8" t="s">
        <v>101</v>
      </c>
      <c r="C56" s="8" t="s">
        <v>102</v>
      </c>
      <c r="D56" s="8" t="s">
        <v>25</v>
      </c>
      <c r="E56" s="8" t="s">
        <v>60</v>
      </c>
      <c r="F56" s="8" t="s">
        <v>60</v>
      </c>
    </row>
    <row r="57" spans="1:6" x14ac:dyDescent="0.25">
      <c r="A57" s="11" t="s">
        <v>103</v>
      </c>
      <c r="B57" s="2" t="s">
        <v>101</v>
      </c>
      <c r="C57" s="2" t="s">
        <v>25</v>
      </c>
      <c r="D57" s="2" t="s">
        <v>25</v>
      </c>
      <c r="E57" s="2" t="s">
        <v>60</v>
      </c>
      <c r="F57" s="2" t="s">
        <v>60</v>
      </c>
    </row>
    <row r="58" spans="1:6" x14ac:dyDescent="0.25">
      <c r="A58" s="1" t="s">
        <v>104</v>
      </c>
      <c r="B58" s="8" t="s">
        <v>105</v>
      </c>
      <c r="C58" s="8" t="s">
        <v>106</v>
      </c>
      <c r="D58" s="8" t="s">
        <v>107</v>
      </c>
      <c r="E58" s="8" t="s">
        <v>108</v>
      </c>
      <c r="F58" s="8" t="s">
        <v>109</v>
      </c>
    </row>
    <row r="59" spans="1:6" x14ac:dyDescent="0.25">
      <c r="A59" s="1" t="s">
        <v>110</v>
      </c>
      <c r="B59" s="8" t="s">
        <v>111</v>
      </c>
      <c r="C59" s="8" t="s">
        <v>112</v>
      </c>
      <c r="D59" s="8" t="s">
        <v>113</v>
      </c>
      <c r="E59" s="8" t="s">
        <v>114</v>
      </c>
      <c r="F59" s="8" t="s">
        <v>115</v>
      </c>
    </row>
    <row r="60" spans="1:6" x14ac:dyDescent="0.25">
      <c r="A60" s="11" t="s">
        <v>116</v>
      </c>
      <c r="B60" s="2" t="s">
        <v>111</v>
      </c>
      <c r="C60" s="2" t="s">
        <v>25</v>
      </c>
      <c r="D60" s="2" t="s">
        <v>113</v>
      </c>
      <c r="E60" s="2" t="s">
        <v>114</v>
      </c>
      <c r="F60" s="2" t="s">
        <v>60</v>
      </c>
    </row>
    <row r="61" spans="1:6" x14ac:dyDescent="0.25">
      <c r="A61" s="1" t="s">
        <v>117</v>
      </c>
      <c r="B61" s="8" t="s">
        <v>118</v>
      </c>
      <c r="C61" s="8" t="s">
        <v>119</v>
      </c>
      <c r="D61" s="8" t="s">
        <v>120</v>
      </c>
      <c r="E61" s="8" t="s">
        <v>121</v>
      </c>
      <c r="F61" s="8" t="s">
        <v>122</v>
      </c>
    </row>
    <row r="62" spans="1:6" x14ac:dyDescent="0.25">
      <c r="A62" s="11" t="s">
        <v>123</v>
      </c>
      <c r="B62" s="2" t="s">
        <v>124</v>
      </c>
      <c r="C62" s="2" t="s">
        <v>25</v>
      </c>
      <c r="D62" s="2" t="s">
        <v>125</v>
      </c>
      <c r="E62" s="2" t="s">
        <v>126</v>
      </c>
      <c r="F62" s="2" t="s">
        <v>60</v>
      </c>
    </row>
    <row r="63" spans="1:6" x14ac:dyDescent="0.25">
      <c r="A63" s="11" t="s">
        <v>127</v>
      </c>
      <c r="B63" s="2" t="s">
        <v>128</v>
      </c>
      <c r="C63" s="2" t="s">
        <v>25</v>
      </c>
      <c r="D63" s="2" t="s">
        <v>129</v>
      </c>
      <c r="E63" s="2" t="s">
        <v>130</v>
      </c>
      <c r="F63" s="2" t="s">
        <v>60</v>
      </c>
    </row>
    <row r="64" spans="1:6" x14ac:dyDescent="0.25">
      <c r="A64" s="11" t="s">
        <v>131</v>
      </c>
      <c r="B64" s="2" t="s">
        <v>132</v>
      </c>
      <c r="C64" s="2" t="s">
        <v>25</v>
      </c>
      <c r="D64" s="2" t="s">
        <v>133</v>
      </c>
      <c r="E64" s="2" t="s">
        <v>134</v>
      </c>
      <c r="F64" s="2" t="s">
        <v>60</v>
      </c>
    </row>
    <row r="65" spans="1:6" ht="26.25" x14ac:dyDescent="0.25">
      <c r="A65" s="1" t="s">
        <v>135</v>
      </c>
      <c r="B65" s="8" t="s">
        <v>136</v>
      </c>
      <c r="C65" s="8" t="s">
        <v>137</v>
      </c>
      <c r="D65" s="8" t="s">
        <v>138</v>
      </c>
      <c r="E65" s="8" t="s">
        <v>139</v>
      </c>
      <c r="F65" s="8" t="s">
        <v>140</v>
      </c>
    </row>
    <row r="66" spans="1:6" x14ac:dyDescent="0.25">
      <c r="A66" s="1" t="s">
        <v>141</v>
      </c>
      <c r="B66" s="8" t="s">
        <v>142</v>
      </c>
      <c r="C66" s="8" t="s">
        <v>143</v>
      </c>
      <c r="D66" s="8" t="s">
        <v>144</v>
      </c>
      <c r="E66" s="8" t="s">
        <v>145</v>
      </c>
      <c r="F66" s="8" t="s">
        <v>146</v>
      </c>
    </row>
    <row r="67" spans="1:6" x14ac:dyDescent="0.25">
      <c r="A67" s="11" t="s">
        <v>147</v>
      </c>
      <c r="B67" s="2" t="s">
        <v>142</v>
      </c>
      <c r="C67" s="2" t="s">
        <v>25</v>
      </c>
      <c r="D67" s="2" t="s">
        <v>144</v>
      </c>
      <c r="E67" s="2" t="s">
        <v>145</v>
      </c>
      <c r="F67" s="2" t="s">
        <v>60</v>
      </c>
    </row>
    <row r="68" spans="1:6" x14ac:dyDescent="0.25">
      <c r="A68" s="1" t="s">
        <v>148</v>
      </c>
      <c r="B68" s="8" t="s">
        <v>149</v>
      </c>
      <c r="C68" s="8" t="s">
        <v>150</v>
      </c>
      <c r="D68" s="8" t="s">
        <v>151</v>
      </c>
      <c r="E68" s="8" t="s">
        <v>152</v>
      </c>
      <c r="F68" s="8" t="s">
        <v>153</v>
      </c>
    </row>
    <row r="69" spans="1:6" x14ac:dyDescent="0.25">
      <c r="A69" s="11" t="s">
        <v>154</v>
      </c>
      <c r="B69" s="2" t="s">
        <v>155</v>
      </c>
      <c r="C69" s="2" t="s">
        <v>25</v>
      </c>
      <c r="D69" s="2" t="s">
        <v>156</v>
      </c>
      <c r="E69" s="2" t="s">
        <v>157</v>
      </c>
      <c r="F69" s="2" t="s">
        <v>60</v>
      </c>
    </row>
    <row r="70" spans="1:6" x14ac:dyDescent="0.25">
      <c r="A70" s="11" t="s">
        <v>158</v>
      </c>
      <c r="B70" s="2" t="s">
        <v>159</v>
      </c>
      <c r="C70" s="2" t="s">
        <v>25</v>
      </c>
      <c r="D70" s="2" t="s">
        <v>160</v>
      </c>
      <c r="E70" s="2" t="s">
        <v>161</v>
      </c>
      <c r="F70" s="2" t="s">
        <v>60</v>
      </c>
    </row>
    <row r="71" spans="1:6" x14ac:dyDescent="0.25">
      <c r="A71" s="11" t="s">
        <v>162</v>
      </c>
      <c r="B71" s="2" t="s">
        <v>163</v>
      </c>
      <c r="C71" s="2" t="s">
        <v>25</v>
      </c>
      <c r="D71" s="2" t="s">
        <v>164</v>
      </c>
      <c r="E71" s="2" t="s">
        <v>165</v>
      </c>
      <c r="F71" s="2" t="s">
        <v>60</v>
      </c>
    </row>
    <row r="72" spans="1:6" x14ac:dyDescent="0.25">
      <c r="A72" s="1" t="s">
        <v>166</v>
      </c>
      <c r="B72" s="8" t="s">
        <v>167</v>
      </c>
      <c r="C72" s="8" t="s">
        <v>168</v>
      </c>
      <c r="D72" s="8" t="s">
        <v>169</v>
      </c>
      <c r="E72" s="8" t="s">
        <v>170</v>
      </c>
      <c r="F72" s="8" t="s">
        <v>171</v>
      </c>
    </row>
    <row r="73" spans="1:6" x14ac:dyDescent="0.25">
      <c r="A73" s="11" t="s">
        <v>172</v>
      </c>
      <c r="B73" s="2" t="s">
        <v>167</v>
      </c>
      <c r="C73" s="2" t="s">
        <v>25</v>
      </c>
      <c r="D73" s="2" t="s">
        <v>169</v>
      </c>
      <c r="E73" s="2" t="s">
        <v>170</v>
      </c>
      <c r="F73" s="2" t="s">
        <v>60</v>
      </c>
    </row>
    <row r="74" spans="1:6" x14ac:dyDescent="0.25">
      <c r="A74" s="1" t="s">
        <v>173</v>
      </c>
      <c r="B74" s="8" t="s">
        <v>25</v>
      </c>
      <c r="C74" s="8" t="s">
        <v>174</v>
      </c>
      <c r="D74" s="8" t="s">
        <v>25</v>
      </c>
      <c r="E74" s="8" t="s">
        <v>60</v>
      </c>
      <c r="F74" s="8" t="s">
        <v>60</v>
      </c>
    </row>
    <row r="75" spans="1:6" x14ac:dyDescent="0.25">
      <c r="A75" s="1" t="s">
        <v>175</v>
      </c>
      <c r="B75" s="2"/>
      <c r="C75" s="8" t="s">
        <v>174</v>
      </c>
      <c r="D75" s="8" t="s">
        <v>25</v>
      </c>
      <c r="E75" s="8" t="s">
        <v>60</v>
      </c>
      <c r="F75" s="8" t="s">
        <v>60</v>
      </c>
    </row>
    <row r="76" spans="1:6" x14ac:dyDescent="0.25">
      <c r="A76" s="11"/>
      <c r="B76" s="2"/>
      <c r="C76" s="2"/>
      <c r="D76" s="2"/>
      <c r="E76" s="2"/>
      <c r="F76" s="2"/>
    </row>
    <row r="77" spans="1:6" x14ac:dyDescent="0.25">
      <c r="A77" s="5" t="s">
        <v>16</v>
      </c>
      <c r="B77" s="9">
        <v>0</v>
      </c>
      <c r="C77" s="4" t="s">
        <v>17</v>
      </c>
      <c r="D77" s="9">
        <v>0</v>
      </c>
      <c r="E77" s="12"/>
      <c r="F77" s="4" t="s">
        <v>60</v>
      </c>
    </row>
    <row r="78" spans="1:6" x14ac:dyDescent="0.25">
      <c r="A78" s="1"/>
      <c r="B78" s="6"/>
      <c r="C78" s="8"/>
      <c r="D78" s="6"/>
      <c r="E78" s="7"/>
      <c r="F78" s="8"/>
    </row>
    <row r="79" spans="1:6" x14ac:dyDescent="0.25">
      <c r="A79" s="3" t="s">
        <v>176</v>
      </c>
      <c r="B79" s="9">
        <f>SUM(B80+B135)</f>
        <v>5590395.1600000001</v>
      </c>
      <c r="C79" s="9">
        <f>SUM(C80+C135)</f>
        <v>12715556.530000001</v>
      </c>
      <c r="D79" s="9">
        <f>SUM(D80+D135)</f>
        <v>10319742.720000001</v>
      </c>
      <c r="E79" s="12">
        <f>SUM(D79/B79)</f>
        <v>1.8459773280141436</v>
      </c>
      <c r="F79" s="12">
        <f>SUM(D79/C79)</f>
        <v>0.81158403846913652</v>
      </c>
    </row>
    <row r="80" spans="1:6" x14ac:dyDescent="0.25">
      <c r="A80" s="1" t="s">
        <v>19</v>
      </c>
      <c r="B80" s="8" t="s">
        <v>177</v>
      </c>
      <c r="C80" s="8" t="s">
        <v>178</v>
      </c>
      <c r="D80" s="8" t="s">
        <v>179</v>
      </c>
      <c r="E80" s="8" t="s">
        <v>180</v>
      </c>
      <c r="F80" s="8" t="s">
        <v>181</v>
      </c>
    </row>
    <row r="81" spans="1:6" x14ac:dyDescent="0.25">
      <c r="A81" s="1" t="s">
        <v>182</v>
      </c>
      <c r="B81" s="8" t="s">
        <v>183</v>
      </c>
      <c r="C81" s="8" t="s">
        <v>184</v>
      </c>
      <c r="D81" s="8" t="s">
        <v>185</v>
      </c>
      <c r="E81" s="8" t="s">
        <v>186</v>
      </c>
      <c r="F81" s="8" t="s">
        <v>187</v>
      </c>
    </row>
    <row r="82" spans="1:6" x14ac:dyDescent="0.25">
      <c r="A82" s="1" t="s">
        <v>188</v>
      </c>
      <c r="B82" s="8" t="s">
        <v>189</v>
      </c>
      <c r="C82" s="8" t="s">
        <v>190</v>
      </c>
      <c r="D82" s="8" t="s">
        <v>191</v>
      </c>
      <c r="E82" s="8" t="s">
        <v>192</v>
      </c>
      <c r="F82" s="8" t="s">
        <v>193</v>
      </c>
    </row>
    <row r="83" spans="1:6" x14ac:dyDescent="0.25">
      <c r="A83" s="11" t="s">
        <v>194</v>
      </c>
      <c r="B83" s="2" t="s">
        <v>189</v>
      </c>
      <c r="C83" s="2" t="s">
        <v>25</v>
      </c>
      <c r="D83" s="2" t="s">
        <v>191</v>
      </c>
      <c r="E83" s="2" t="s">
        <v>192</v>
      </c>
      <c r="F83" s="2" t="s">
        <v>60</v>
      </c>
    </row>
    <row r="84" spans="1:6" x14ac:dyDescent="0.25">
      <c r="A84" s="1" t="s">
        <v>195</v>
      </c>
      <c r="B84" s="8" t="s">
        <v>196</v>
      </c>
      <c r="C84" s="8" t="s">
        <v>197</v>
      </c>
      <c r="D84" s="8" t="s">
        <v>198</v>
      </c>
      <c r="E84" s="8" t="s">
        <v>199</v>
      </c>
      <c r="F84" s="8" t="s">
        <v>200</v>
      </c>
    </row>
    <row r="85" spans="1:6" x14ac:dyDescent="0.25">
      <c r="A85" s="11" t="s">
        <v>201</v>
      </c>
      <c r="B85" s="2" t="s">
        <v>196</v>
      </c>
      <c r="C85" s="2" t="s">
        <v>25</v>
      </c>
      <c r="D85" s="2" t="s">
        <v>198</v>
      </c>
      <c r="E85" s="2" t="s">
        <v>199</v>
      </c>
      <c r="F85" s="2" t="s">
        <v>60</v>
      </c>
    </row>
    <row r="86" spans="1:6" x14ac:dyDescent="0.25">
      <c r="A86" s="1" t="s">
        <v>202</v>
      </c>
      <c r="B86" s="8" t="s">
        <v>203</v>
      </c>
      <c r="C86" s="8" t="s">
        <v>204</v>
      </c>
      <c r="D86" s="8" t="s">
        <v>205</v>
      </c>
      <c r="E86" s="8" t="s">
        <v>206</v>
      </c>
      <c r="F86" s="8" t="s">
        <v>207</v>
      </c>
    </row>
    <row r="87" spans="1:6" x14ac:dyDescent="0.25">
      <c r="A87" s="11" t="s">
        <v>208</v>
      </c>
      <c r="B87" s="2" t="s">
        <v>209</v>
      </c>
      <c r="C87" s="2" t="s">
        <v>25</v>
      </c>
      <c r="D87" s="2" t="s">
        <v>210</v>
      </c>
      <c r="E87" s="2" t="s">
        <v>211</v>
      </c>
      <c r="F87" s="2" t="s">
        <v>60</v>
      </c>
    </row>
    <row r="88" spans="1:6" x14ac:dyDescent="0.25">
      <c r="A88" s="11" t="s">
        <v>212</v>
      </c>
      <c r="B88" s="2" t="s">
        <v>213</v>
      </c>
      <c r="C88" s="2" t="s">
        <v>25</v>
      </c>
      <c r="D88" s="2" t="s">
        <v>214</v>
      </c>
      <c r="E88" s="2" t="s">
        <v>60</v>
      </c>
      <c r="F88" s="2" t="s">
        <v>60</v>
      </c>
    </row>
    <row r="89" spans="1:6" x14ac:dyDescent="0.25">
      <c r="A89" s="1" t="s">
        <v>215</v>
      </c>
      <c r="B89" s="8" t="s">
        <v>216</v>
      </c>
      <c r="C89" s="8" t="s">
        <v>217</v>
      </c>
      <c r="D89" s="8" t="s">
        <v>218</v>
      </c>
      <c r="E89" s="8" t="s">
        <v>219</v>
      </c>
      <c r="F89" s="8" t="s">
        <v>220</v>
      </c>
    </row>
    <row r="90" spans="1:6" x14ac:dyDescent="0.25">
      <c r="A90" s="1" t="s">
        <v>221</v>
      </c>
      <c r="B90" s="8" t="s">
        <v>222</v>
      </c>
      <c r="C90" s="8" t="s">
        <v>223</v>
      </c>
      <c r="D90" s="8" t="s">
        <v>224</v>
      </c>
      <c r="E90" s="8" t="s">
        <v>225</v>
      </c>
      <c r="F90" s="8" t="s">
        <v>226</v>
      </c>
    </row>
    <row r="91" spans="1:6" x14ac:dyDescent="0.25">
      <c r="A91" s="11" t="s">
        <v>227</v>
      </c>
      <c r="B91" s="2" t="s">
        <v>228</v>
      </c>
      <c r="C91" s="2" t="s">
        <v>25</v>
      </c>
      <c r="D91" s="2" t="s">
        <v>229</v>
      </c>
      <c r="E91" s="2" t="s">
        <v>230</v>
      </c>
      <c r="F91" s="2" t="s">
        <v>60</v>
      </c>
    </row>
    <row r="92" spans="1:6" x14ac:dyDescent="0.25">
      <c r="A92" s="11" t="s">
        <v>231</v>
      </c>
      <c r="B92" s="2" t="s">
        <v>232</v>
      </c>
      <c r="C92" s="2" t="s">
        <v>25</v>
      </c>
      <c r="D92" s="2" t="s">
        <v>233</v>
      </c>
      <c r="E92" s="2" t="s">
        <v>234</v>
      </c>
      <c r="F92" s="2" t="s">
        <v>60</v>
      </c>
    </row>
    <row r="93" spans="1:6" x14ac:dyDescent="0.25">
      <c r="A93" s="11" t="s">
        <v>235</v>
      </c>
      <c r="B93" s="2" t="s">
        <v>236</v>
      </c>
      <c r="C93" s="2" t="s">
        <v>25</v>
      </c>
      <c r="D93" s="2" t="s">
        <v>237</v>
      </c>
      <c r="E93" s="2" t="s">
        <v>238</v>
      </c>
      <c r="F93" s="2" t="s">
        <v>60</v>
      </c>
    </row>
    <row r="94" spans="1:6" x14ac:dyDescent="0.25">
      <c r="A94" s="1" t="s">
        <v>239</v>
      </c>
      <c r="B94" s="8" t="s">
        <v>240</v>
      </c>
      <c r="C94" s="8" t="s">
        <v>241</v>
      </c>
      <c r="D94" s="8" t="s">
        <v>242</v>
      </c>
      <c r="E94" s="8" t="s">
        <v>243</v>
      </c>
      <c r="F94" s="8" t="s">
        <v>244</v>
      </c>
    </row>
    <row r="95" spans="1:6" x14ac:dyDescent="0.25">
      <c r="A95" s="11" t="s">
        <v>245</v>
      </c>
      <c r="B95" s="2" t="s">
        <v>246</v>
      </c>
      <c r="C95" s="2" t="s">
        <v>25</v>
      </c>
      <c r="D95" s="2" t="s">
        <v>247</v>
      </c>
      <c r="E95" s="2" t="s">
        <v>248</v>
      </c>
      <c r="F95" s="2" t="s">
        <v>60</v>
      </c>
    </row>
    <row r="96" spans="1:6" x14ac:dyDescent="0.25">
      <c r="A96" s="11" t="s">
        <v>249</v>
      </c>
      <c r="B96" s="2" t="s">
        <v>250</v>
      </c>
      <c r="C96" s="2" t="s">
        <v>25</v>
      </c>
      <c r="D96" s="2" t="s">
        <v>251</v>
      </c>
      <c r="E96" s="2" t="s">
        <v>252</v>
      </c>
      <c r="F96" s="2" t="s">
        <v>60</v>
      </c>
    </row>
    <row r="97" spans="1:6" x14ac:dyDescent="0.25">
      <c r="A97" s="11" t="s">
        <v>253</v>
      </c>
      <c r="B97" s="2" t="s">
        <v>254</v>
      </c>
      <c r="C97" s="2" t="s">
        <v>25</v>
      </c>
      <c r="D97" s="2" t="s">
        <v>255</v>
      </c>
      <c r="E97" s="2" t="s">
        <v>256</v>
      </c>
      <c r="F97" s="2" t="s">
        <v>60</v>
      </c>
    </row>
    <row r="98" spans="1:6" x14ac:dyDescent="0.25">
      <c r="A98" s="11" t="s">
        <v>257</v>
      </c>
      <c r="B98" s="2" t="s">
        <v>258</v>
      </c>
      <c r="C98" s="2" t="s">
        <v>25</v>
      </c>
      <c r="D98" s="2" t="s">
        <v>259</v>
      </c>
      <c r="E98" s="2" t="s">
        <v>260</v>
      </c>
      <c r="F98" s="2" t="s">
        <v>60</v>
      </c>
    </row>
    <row r="99" spans="1:6" x14ac:dyDescent="0.25">
      <c r="A99" s="1" t="s">
        <v>261</v>
      </c>
      <c r="B99" s="8" t="s">
        <v>262</v>
      </c>
      <c r="C99" s="8" t="s">
        <v>263</v>
      </c>
      <c r="D99" s="8" t="s">
        <v>264</v>
      </c>
      <c r="E99" s="8" t="s">
        <v>265</v>
      </c>
      <c r="F99" s="8" t="s">
        <v>266</v>
      </c>
    </row>
    <row r="100" spans="1:6" x14ac:dyDescent="0.25">
      <c r="A100" s="11" t="s">
        <v>267</v>
      </c>
      <c r="B100" s="2" t="s">
        <v>268</v>
      </c>
      <c r="C100" s="2" t="s">
        <v>25</v>
      </c>
      <c r="D100" s="2" t="s">
        <v>269</v>
      </c>
      <c r="E100" s="2" t="s">
        <v>270</v>
      </c>
      <c r="F100" s="2" t="s">
        <v>60</v>
      </c>
    </row>
    <row r="101" spans="1:6" x14ac:dyDescent="0.25">
      <c r="A101" s="11" t="s">
        <v>271</v>
      </c>
      <c r="B101" s="2" t="s">
        <v>272</v>
      </c>
      <c r="C101" s="2" t="s">
        <v>25</v>
      </c>
      <c r="D101" s="2" t="s">
        <v>273</v>
      </c>
      <c r="E101" s="2" t="s">
        <v>243</v>
      </c>
      <c r="F101" s="2" t="s">
        <v>60</v>
      </c>
    </row>
    <row r="102" spans="1:6" x14ac:dyDescent="0.25">
      <c r="A102" s="11" t="s">
        <v>274</v>
      </c>
      <c r="B102" s="2" t="s">
        <v>275</v>
      </c>
      <c r="C102" s="2" t="s">
        <v>25</v>
      </c>
      <c r="D102" s="2" t="s">
        <v>276</v>
      </c>
      <c r="E102" s="2" t="s">
        <v>277</v>
      </c>
      <c r="F102" s="2" t="s">
        <v>60</v>
      </c>
    </row>
    <row r="103" spans="1:6" x14ac:dyDescent="0.25">
      <c r="A103" s="11" t="s">
        <v>278</v>
      </c>
      <c r="B103" s="2" t="s">
        <v>279</v>
      </c>
      <c r="C103" s="2" t="s">
        <v>25</v>
      </c>
      <c r="D103" s="2" t="s">
        <v>280</v>
      </c>
      <c r="E103" s="2" t="s">
        <v>281</v>
      </c>
      <c r="F103" s="2" t="s">
        <v>60</v>
      </c>
    </row>
    <row r="104" spans="1:6" x14ac:dyDescent="0.25">
      <c r="A104" s="11" t="s">
        <v>282</v>
      </c>
      <c r="B104" s="2" t="s">
        <v>283</v>
      </c>
      <c r="C104" s="2" t="s">
        <v>25</v>
      </c>
      <c r="D104" s="2" t="s">
        <v>284</v>
      </c>
      <c r="E104" s="2" t="s">
        <v>285</v>
      </c>
      <c r="F104" s="2" t="s">
        <v>60</v>
      </c>
    </row>
    <row r="105" spans="1:6" x14ac:dyDescent="0.25">
      <c r="A105" s="11" t="s">
        <v>286</v>
      </c>
      <c r="B105" s="2" t="s">
        <v>287</v>
      </c>
      <c r="C105" s="2" t="s">
        <v>25</v>
      </c>
      <c r="D105" s="2" t="s">
        <v>288</v>
      </c>
      <c r="E105" s="2" t="s">
        <v>289</v>
      </c>
      <c r="F105" s="2" t="s">
        <v>60</v>
      </c>
    </row>
    <row r="106" spans="1:6" x14ac:dyDescent="0.25">
      <c r="A106" s="11" t="s">
        <v>290</v>
      </c>
      <c r="B106" s="2" t="s">
        <v>291</v>
      </c>
      <c r="C106" s="2" t="s">
        <v>25</v>
      </c>
      <c r="D106" s="2" t="s">
        <v>292</v>
      </c>
      <c r="E106" s="2" t="s">
        <v>293</v>
      </c>
      <c r="F106" s="2" t="s">
        <v>60</v>
      </c>
    </row>
    <row r="107" spans="1:6" x14ac:dyDescent="0.25">
      <c r="A107" s="1" t="s">
        <v>294</v>
      </c>
      <c r="B107" s="8" t="s">
        <v>295</v>
      </c>
      <c r="C107" s="8" t="s">
        <v>296</v>
      </c>
      <c r="D107" s="8" t="s">
        <v>297</v>
      </c>
      <c r="E107" s="8" t="s">
        <v>298</v>
      </c>
      <c r="F107" s="8" t="s">
        <v>299</v>
      </c>
    </row>
    <row r="108" spans="1:6" x14ac:dyDescent="0.25">
      <c r="A108" s="11" t="s">
        <v>300</v>
      </c>
      <c r="B108" s="2" t="s">
        <v>301</v>
      </c>
      <c r="C108" s="2" t="s">
        <v>25</v>
      </c>
      <c r="D108" s="2" t="s">
        <v>302</v>
      </c>
      <c r="E108" s="2" t="s">
        <v>303</v>
      </c>
      <c r="F108" s="2" t="s">
        <v>60</v>
      </c>
    </row>
    <row r="109" spans="1:6" x14ac:dyDescent="0.25">
      <c r="A109" s="11" t="s">
        <v>304</v>
      </c>
      <c r="B109" s="2" t="s">
        <v>305</v>
      </c>
      <c r="C109" s="2" t="s">
        <v>25</v>
      </c>
      <c r="D109" s="2" t="s">
        <v>306</v>
      </c>
      <c r="E109" s="2" t="s">
        <v>307</v>
      </c>
      <c r="F109" s="2" t="s">
        <v>60</v>
      </c>
    </row>
    <row r="110" spans="1:6" x14ac:dyDescent="0.25">
      <c r="A110" s="11" t="s">
        <v>308</v>
      </c>
      <c r="B110" s="2" t="s">
        <v>309</v>
      </c>
      <c r="C110" s="2" t="s">
        <v>25</v>
      </c>
      <c r="D110" s="2" t="s">
        <v>310</v>
      </c>
      <c r="E110" s="2" t="s">
        <v>311</v>
      </c>
      <c r="F110" s="2" t="s">
        <v>60</v>
      </c>
    </row>
    <row r="111" spans="1:6" x14ac:dyDescent="0.25">
      <c r="A111" s="11" t="s">
        <v>312</v>
      </c>
      <c r="B111" s="2" t="s">
        <v>313</v>
      </c>
      <c r="C111" s="2" t="s">
        <v>25</v>
      </c>
      <c r="D111" s="2" t="s">
        <v>314</v>
      </c>
      <c r="E111" s="2" t="s">
        <v>315</v>
      </c>
      <c r="F111" s="2" t="s">
        <v>60</v>
      </c>
    </row>
    <row r="112" spans="1:6" x14ac:dyDescent="0.25">
      <c r="A112" s="11" t="s">
        <v>316</v>
      </c>
      <c r="B112" s="2" t="s">
        <v>317</v>
      </c>
      <c r="C112" s="2" t="s">
        <v>25</v>
      </c>
      <c r="D112" s="2" t="s">
        <v>318</v>
      </c>
      <c r="E112" s="2" t="s">
        <v>319</v>
      </c>
      <c r="F112" s="2" t="s">
        <v>60</v>
      </c>
    </row>
    <row r="113" spans="1:6" x14ac:dyDescent="0.25">
      <c r="A113" s="11" t="s">
        <v>320</v>
      </c>
      <c r="B113" s="2" t="s">
        <v>321</v>
      </c>
      <c r="C113" s="2" t="s">
        <v>25</v>
      </c>
      <c r="D113" s="2" t="s">
        <v>322</v>
      </c>
      <c r="E113" s="2" t="s">
        <v>323</v>
      </c>
      <c r="F113" s="2" t="s">
        <v>60</v>
      </c>
    </row>
    <row r="114" spans="1:6" x14ac:dyDescent="0.25">
      <c r="A114" s="1" t="s">
        <v>324</v>
      </c>
      <c r="B114" s="8" t="s">
        <v>325</v>
      </c>
      <c r="C114" s="8" t="s">
        <v>102</v>
      </c>
      <c r="D114" s="8" t="s">
        <v>326</v>
      </c>
      <c r="E114" s="8" t="s">
        <v>327</v>
      </c>
      <c r="F114" s="8" t="s">
        <v>328</v>
      </c>
    </row>
    <row r="115" spans="1:6" x14ac:dyDescent="0.25">
      <c r="A115" s="1" t="s">
        <v>329</v>
      </c>
      <c r="B115" s="8" t="s">
        <v>325</v>
      </c>
      <c r="C115" s="8" t="s">
        <v>102</v>
      </c>
      <c r="D115" s="8" t="s">
        <v>326</v>
      </c>
      <c r="E115" s="8" t="s">
        <v>327</v>
      </c>
      <c r="F115" s="8" t="s">
        <v>328</v>
      </c>
    </row>
    <row r="116" spans="1:6" x14ac:dyDescent="0.25">
      <c r="A116" s="11" t="s">
        <v>330</v>
      </c>
      <c r="B116" s="2" t="s">
        <v>331</v>
      </c>
      <c r="C116" s="2" t="s">
        <v>25</v>
      </c>
      <c r="D116" s="2" t="s">
        <v>332</v>
      </c>
      <c r="E116" s="2" t="s">
        <v>333</v>
      </c>
      <c r="F116" s="2" t="s">
        <v>60</v>
      </c>
    </row>
    <row r="117" spans="1:6" x14ac:dyDescent="0.25">
      <c r="A117" s="11" t="s">
        <v>334</v>
      </c>
      <c r="B117" s="2" t="s">
        <v>335</v>
      </c>
      <c r="C117" s="2" t="s">
        <v>25</v>
      </c>
      <c r="D117" s="2" t="s">
        <v>336</v>
      </c>
      <c r="E117" s="2" t="s">
        <v>337</v>
      </c>
      <c r="F117" s="2" t="s">
        <v>60</v>
      </c>
    </row>
    <row r="118" spans="1:6" x14ac:dyDescent="0.25">
      <c r="A118" s="1" t="s">
        <v>338</v>
      </c>
      <c r="B118" s="8" t="s">
        <v>339</v>
      </c>
      <c r="C118" s="8" t="s">
        <v>340</v>
      </c>
      <c r="D118" s="8" t="s">
        <v>341</v>
      </c>
      <c r="E118" s="8" t="s">
        <v>342</v>
      </c>
      <c r="F118" s="8" t="s">
        <v>343</v>
      </c>
    </row>
    <row r="119" spans="1:6" ht="26.25" x14ac:dyDescent="0.25">
      <c r="A119" s="1" t="s">
        <v>344</v>
      </c>
      <c r="B119" s="8" t="s">
        <v>339</v>
      </c>
      <c r="C119" s="8" t="s">
        <v>340</v>
      </c>
      <c r="D119" s="8" t="s">
        <v>341</v>
      </c>
      <c r="E119" s="8" t="s">
        <v>342</v>
      </c>
      <c r="F119" s="8" t="s">
        <v>343</v>
      </c>
    </row>
    <row r="120" spans="1:6" x14ac:dyDescent="0.25">
      <c r="A120" s="11" t="s">
        <v>345</v>
      </c>
      <c r="B120" s="2" t="s">
        <v>339</v>
      </c>
      <c r="C120" s="2" t="s">
        <v>25</v>
      </c>
      <c r="D120" s="2" t="s">
        <v>341</v>
      </c>
      <c r="E120" s="2" t="s">
        <v>342</v>
      </c>
      <c r="F120" s="2" t="s">
        <v>60</v>
      </c>
    </row>
    <row r="121" spans="1:6" x14ac:dyDescent="0.25">
      <c r="A121" s="1" t="s">
        <v>346</v>
      </c>
      <c r="B121" s="8" t="s">
        <v>347</v>
      </c>
      <c r="C121" s="8" t="s">
        <v>348</v>
      </c>
      <c r="D121" s="8" t="s">
        <v>349</v>
      </c>
      <c r="E121" s="8" t="s">
        <v>350</v>
      </c>
      <c r="F121" s="8" t="s">
        <v>351</v>
      </c>
    </row>
    <row r="122" spans="1:6" x14ac:dyDescent="0.25">
      <c r="A122" s="1" t="s">
        <v>352</v>
      </c>
      <c r="B122" s="8" t="s">
        <v>347</v>
      </c>
      <c r="C122" s="8" t="s">
        <v>348</v>
      </c>
      <c r="D122" s="8" t="s">
        <v>349</v>
      </c>
      <c r="E122" s="8" t="s">
        <v>350</v>
      </c>
      <c r="F122" s="8" t="s">
        <v>351</v>
      </c>
    </row>
    <row r="123" spans="1:6" x14ac:dyDescent="0.25">
      <c r="A123" s="11" t="s">
        <v>353</v>
      </c>
      <c r="B123" s="2" t="s">
        <v>347</v>
      </c>
      <c r="C123" s="2" t="s">
        <v>25</v>
      </c>
      <c r="D123" s="2" t="s">
        <v>349</v>
      </c>
      <c r="E123" s="2" t="s">
        <v>350</v>
      </c>
      <c r="F123" s="2" t="s">
        <v>60</v>
      </c>
    </row>
    <row r="124" spans="1:6" x14ac:dyDescent="0.25">
      <c r="A124" s="1" t="s">
        <v>354</v>
      </c>
      <c r="B124" s="8" t="s">
        <v>355</v>
      </c>
      <c r="C124" s="8" t="s">
        <v>356</v>
      </c>
      <c r="D124" s="8" t="s">
        <v>357</v>
      </c>
      <c r="E124" s="8" t="s">
        <v>358</v>
      </c>
      <c r="F124" s="8" t="s">
        <v>359</v>
      </c>
    </row>
    <row r="125" spans="1:6" x14ac:dyDescent="0.25">
      <c r="A125" s="1" t="s">
        <v>360</v>
      </c>
      <c r="B125" s="8" t="s">
        <v>355</v>
      </c>
      <c r="C125" s="8" t="s">
        <v>356</v>
      </c>
      <c r="D125" s="8" t="s">
        <v>357</v>
      </c>
      <c r="E125" s="8" t="s">
        <v>358</v>
      </c>
      <c r="F125" s="8" t="s">
        <v>359</v>
      </c>
    </row>
    <row r="126" spans="1:6" x14ac:dyDescent="0.25">
      <c r="A126" s="11" t="s">
        <v>361</v>
      </c>
      <c r="B126" s="2" t="s">
        <v>362</v>
      </c>
      <c r="C126" s="2" t="s">
        <v>25</v>
      </c>
      <c r="D126" s="2" t="s">
        <v>363</v>
      </c>
      <c r="E126" s="2" t="s">
        <v>364</v>
      </c>
      <c r="F126" s="2" t="s">
        <v>60</v>
      </c>
    </row>
    <row r="127" spans="1:6" x14ac:dyDescent="0.25">
      <c r="A127" s="11" t="s">
        <v>365</v>
      </c>
      <c r="B127" s="2" t="s">
        <v>366</v>
      </c>
      <c r="C127" s="2" t="s">
        <v>25</v>
      </c>
      <c r="D127" s="2" t="s">
        <v>367</v>
      </c>
      <c r="E127" s="2" t="s">
        <v>368</v>
      </c>
      <c r="F127" s="2" t="s">
        <v>60</v>
      </c>
    </row>
    <row r="128" spans="1:6" x14ac:dyDescent="0.25">
      <c r="A128" s="1" t="s">
        <v>369</v>
      </c>
      <c r="B128" s="8" t="s">
        <v>370</v>
      </c>
      <c r="C128" s="8" t="s">
        <v>371</v>
      </c>
      <c r="D128" s="8" t="s">
        <v>372</v>
      </c>
      <c r="E128" s="8" t="s">
        <v>373</v>
      </c>
      <c r="F128" s="8" t="s">
        <v>374</v>
      </c>
    </row>
    <row r="129" spans="1:6" x14ac:dyDescent="0.25">
      <c r="A129" s="1" t="s">
        <v>375</v>
      </c>
      <c r="B129" s="8" t="s">
        <v>376</v>
      </c>
      <c r="C129" s="8" t="s">
        <v>377</v>
      </c>
      <c r="D129" s="8" t="s">
        <v>378</v>
      </c>
      <c r="E129" s="8" t="s">
        <v>379</v>
      </c>
      <c r="F129" s="8" t="s">
        <v>380</v>
      </c>
    </row>
    <row r="130" spans="1:6" x14ac:dyDescent="0.25">
      <c r="A130" s="11" t="s">
        <v>381</v>
      </c>
      <c r="B130" s="2" t="s">
        <v>376</v>
      </c>
      <c r="C130" s="2" t="s">
        <v>25</v>
      </c>
      <c r="D130" s="2" t="s">
        <v>378</v>
      </c>
      <c r="E130" s="2" t="s">
        <v>379</v>
      </c>
      <c r="F130" s="2" t="s">
        <v>60</v>
      </c>
    </row>
    <row r="131" spans="1:6" x14ac:dyDescent="0.25">
      <c r="A131" s="1" t="s">
        <v>382</v>
      </c>
      <c r="B131" s="8" t="s">
        <v>25</v>
      </c>
      <c r="C131" s="8" t="s">
        <v>383</v>
      </c>
      <c r="D131" s="8" t="s">
        <v>25</v>
      </c>
      <c r="E131" s="8" t="s">
        <v>60</v>
      </c>
      <c r="F131" s="8" t="s">
        <v>60</v>
      </c>
    </row>
    <row r="132" spans="1:6" x14ac:dyDescent="0.25">
      <c r="A132" s="1" t="s">
        <v>384</v>
      </c>
      <c r="B132" s="8" t="s">
        <v>385</v>
      </c>
      <c r="C132" s="8" t="s">
        <v>386</v>
      </c>
      <c r="D132" s="8" t="s">
        <v>387</v>
      </c>
      <c r="E132" s="8" t="s">
        <v>388</v>
      </c>
      <c r="F132" s="8" t="s">
        <v>389</v>
      </c>
    </row>
    <row r="133" spans="1:6" ht="26.25" x14ac:dyDescent="0.25">
      <c r="A133" s="11" t="s">
        <v>390</v>
      </c>
      <c r="B133" s="2" t="s">
        <v>385</v>
      </c>
      <c r="C133" s="2" t="s">
        <v>25</v>
      </c>
      <c r="D133" s="2" t="s">
        <v>387</v>
      </c>
      <c r="E133" s="2" t="s">
        <v>388</v>
      </c>
      <c r="F133" s="2" t="s">
        <v>60</v>
      </c>
    </row>
    <row r="134" spans="1:6" x14ac:dyDescent="0.25">
      <c r="A134" s="1"/>
      <c r="B134" s="6"/>
      <c r="C134" s="8"/>
      <c r="D134" s="6"/>
      <c r="E134" s="7"/>
      <c r="F134" s="7"/>
    </row>
    <row r="135" spans="1:6" x14ac:dyDescent="0.25">
      <c r="A135" s="5" t="s">
        <v>20</v>
      </c>
      <c r="B135" s="9">
        <f>SUM(B136+B139+B148)</f>
        <v>1860365.3800000001</v>
      </c>
      <c r="C135" s="4" t="s">
        <v>391</v>
      </c>
      <c r="D135" s="4" t="s">
        <v>392</v>
      </c>
      <c r="E135" s="4" t="s">
        <v>393</v>
      </c>
      <c r="F135" s="4" t="s">
        <v>394</v>
      </c>
    </row>
    <row r="136" spans="1:6" x14ac:dyDescent="0.25">
      <c r="A136" s="1" t="s">
        <v>395</v>
      </c>
      <c r="B136" s="8" t="s">
        <v>396</v>
      </c>
      <c r="C136" s="8" t="s">
        <v>391</v>
      </c>
      <c r="D136" s="8" t="s">
        <v>392</v>
      </c>
      <c r="E136" s="8" t="s">
        <v>393</v>
      </c>
      <c r="F136" s="8" t="s">
        <v>394</v>
      </c>
    </row>
    <row r="137" spans="1:6" x14ac:dyDescent="0.25">
      <c r="A137" s="1" t="s">
        <v>397</v>
      </c>
      <c r="B137" s="8" t="s">
        <v>398</v>
      </c>
      <c r="C137" s="8" t="s">
        <v>399</v>
      </c>
      <c r="D137" s="8" t="s">
        <v>400</v>
      </c>
      <c r="E137" s="8" t="s">
        <v>401</v>
      </c>
      <c r="F137" s="8" t="s">
        <v>402</v>
      </c>
    </row>
    <row r="138" spans="1:6" x14ac:dyDescent="0.25">
      <c r="A138" s="11" t="s">
        <v>403</v>
      </c>
      <c r="B138" s="8" t="s">
        <v>398</v>
      </c>
      <c r="C138" s="8" t="s">
        <v>399</v>
      </c>
      <c r="D138" s="8" t="s">
        <v>400</v>
      </c>
      <c r="E138" s="8" t="s">
        <v>401</v>
      </c>
      <c r="F138" s="8" t="s">
        <v>402</v>
      </c>
    </row>
    <row r="139" spans="1:6" x14ac:dyDescent="0.25">
      <c r="A139" s="1" t="s">
        <v>404</v>
      </c>
      <c r="B139" s="2" t="s">
        <v>398</v>
      </c>
      <c r="C139" s="2" t="s">
        <v>25</v>
      </c>
      <c r="D139" s="2" t="s">
        <v>400</v>
      </c>
      <c r="E139" s="2" t="s">
        <v>401</v>
      </c>
      <c r="F139" s="2" t="s">
        <v>60</v>
      </c>
    </row>
    <row r="140" spans="1:6" x14ac:dyDescent="0.25">
      <c r="A140" s="1" t="s">
        <v>405</v>
      </c>
      <c r="B140" s="8" t="s">
        <v>406</v>
      </c>
      <c r="C140" s="8" t="s">
        <v>407</v>
      </c>
      <c r="D140" s="8" t="s">
        <v>408</v>
      </c>
      <c r="E140" s="8" t="s">
        <v>409</v>
      </c>
      <c r="F140" s="8" t="s">
        <v>410</v>
      </c>
    </row>
    <row r="141" spans="1:6" x14ac:dyDescent="0.25">
      <c r="A141" s="11" t="s">
        <v>411</v>
      </c>
      <c r="B141" s="8" t="s">
        <v>412</v>
      </c>
      <c r="C141" s="8" t="s">
        <v>413</v>
      </c>
      <c r="D141" s="8" t="s">
        <v>414</v>
      </c>
      <c r="E141" s="8" t="s">
        <v>415</v>
      </c>
      <c r="F141" s="8" t="s">
        <v>416</v>
      </c>
    </row>
    <row r="142" spans="1:6" x14ac:dyDescent="0.25">
      <c r="A142" s="11" t="s">
        <v>417</v>
      </c>
      <c r="B142" s="2" t="s">
        <v>418</v>
      </c>
      <c r="C142" s="2" t="s">
        <v>25</v>
      </c>
      <c r="D142" s="2" t="s">
        <v>419</v>
      </c>
      <c r="E142" s="2" t="s">
        <v>420</v>
      </c>
      <c r="F142" s="2" t="s">
        <v>60</v>
      </c>
    </row>
    <row r="143" spans="1:6" x14ac:dyDescent="0.25">
      <c r="A143" s="11" t="s">
        <v>421</v>
      </c>
      <c r="B143" s="2" t="s">
        <v>422</v>
      </c>
      <c r="C143" s="2" t="s">
        <v>25</v>
      </c>
      <c r="D143" s="2" t="s">
        <v>423</v>
      </c>
      <c r="E143" s="2" t="s">
        <v>424</v>
      </c>
      <c r="F143" s="2" t="s">
        <v>60</v>
      </c>
    </row>
    <row r="144" spans="1:6" x14ac:dyDescent="0.25">
      <c r="A144" s="1" t="s">
        <v>425</v>
      </c>
      <c r="B144" s="2" t="s">
        <v>426</v>
      </c>
      <c r="C144" s="2" t="s">
        <v>25</v>
      </c>
      <c r="D144" s="2" t="s">
        <v>25</v>
      </c>
      <c r="E144" s="2" t="s">
        <v>60</v>
      </c>
      <c r="F144" s="2" t="s">
        <v>60</v>
      </c>
    </row>
    <row r="145" spans="1:6" x14ac:dyDescent="0.25">
      <c r="A145" s="11" t="s">
        <v>427</v>
      </c>
      <c r="B145" s="8" t="s">
        <v>428</v>
      </c>
      <c r="C145" s="8" t="s">
        <v>429</v>
      </c>
      <c r="D145" s="8" t="s">
        <v>430</v>
      </c>
      <c r="E145" s="8" t="s">
        <v>431</v>
      </c>
      <c r="F145" s="8" t="s">
        <v>432</v>
      </c>
    </row>
    <row r="146" spans="1:6" x14ac:dyDescent="0.25">
      <c r="A146" s="11" t="s">
        <v>433</v>
      </c>
      <c r="B146" s="2" t="s">
        <v>434</v>
      </c>
      <c r="C146" s="2" t="s">
        <v>25</v>
      </c>
      <c r="D146" s="2" t="s">
        <v>25</v>
      </c>
      <c r="E146" s="2" t="s">
        <v>60</v>
      </c>
      <c r="F146" s="2" t="s">
        <v>60</v>
      </c>
    </row>
    <row r="147" spans="1:6" x14ac:dyDescent="0.25">
      <c r="A147" s="11" t="s">
        <v>435</v>
      </c>
      <c r="B147" s="2" t="s">
        <v>436</v>
      </c>
      <c r="C147" s="2" t="s">
        <v>25</v>
      </c>
      <c r="D147" s="2" t="s">
        <v>437</v>
      </c>
      <c r="E147" s="2" t="s">
        <v>438</v>
      </c>
      <c r="F147" s="2" t="s">
        <v>60</v>
      </c>
    </row>
    <row r="148" spans="1:6" x14ac:dyDescent="0.25">
      <c r="A148" s="1" t="s">
        <v>439</v>
      </c>
      <c r="B148" s="2" t="s">
        <v>440</v>
      </c>
      <c r="C148" s="2" t="s">
        <v>25</v>
      </c>
      <c r="D148" s="2" t="s">
        <v>441</v>
      </c>
      <c r="E148" s="2" t="s">
        <v>442</v>
      </c>
      <c r="F148" s="2" t="s">
        <v>60</v>
      </c>
    </row>
    <row r="149" spans="1:6" x14ac:dyDescent="0.25">
      <c r="A149" s="1" t="s">
        <v>443</v>
      </c>
      <c r="B149" s="8" t="s">
        <v>25</v>
      </c>
      <c r="C149" s="8" t="s">
        <v>444</v>
      </c>
      <c r="D149" s="8" t="s">
        <v>445</v>
      </c>
      <c r="E149" s="8" t="s">
        <v>60</v>
      </c>
      <c r="F149" s="8" t="s">
        <v>446</v>
      </c>
    </row>
    <row r="150" spans="1:6" x14ac:dyDescent="0.25">
      <c r="A150" s="11" t="s">
        <v>447</v>
      </c>
      <c r="B150" s="8" t="s">
        <v>25</v>
      </c>
      <c r="C150" s="8" t="s">
        <v>444</v>
      </c>
      <c r="D150" s="8" t="s">
        <v>445</v>
      </c>
      <c r="E150" s="8" t="s">
        <v>60</v>
      </c>
      <c r="F150" s="8" t="s">
        <v>446</v>
      </c>
    </row>
    <row r="151" spans="1:6" x14ac:dyDescent="0.25">
      <c r="A151" s="1"/>
      <c r="B151" s="2" t="s">
        <v>25</v>
      </c>
      <c r="C151" s="2" t="s">
        <v>25</v>
      </c>
      <c r="D151" s="2" t="s">
        <v>445</v>
      </c>
      <c r="E151" s="2" t="s">
        <v>60</v>
      </c>
      <c r="F151" s="2" t="s">
        <v>60</v>
      </c>
    </row>
    <row r="152" spans="1:6" x14ac:dyDescent="0.25">
      <c r="A152" s="11"/>
      <c r="B152" s="13"/>
      <c r="C152" s="2"/>
      <c r="D152" s="2"/>
      <c r="E152" s="2"/>
      <c r="F152" s="2"/>
    </row>
    <row r="153" spans="1:6" x14ac:dyDescent="0.25">
      <c r="A153" s="29" t="s">
        <v>448</v>
      </c>
      <c r="B153" s="29"/>
      <c r="C153" s="29"/>
      <c r="D153" s="29"/>
      <c r="E153" s="29"/>
      <c r="F153" s="29"/>
    </row>
    <row r="154" spans="1:6" x14ac:dyDescent="0.25">
      <c r="A154" s="30" t="s">
        <v>449</v>
      </c>
      <c r="B154" s="30"/>
      <c r="C154" s="30"/>
      <c r="D154" s="30"/>
      <c r="E154" s="30"/>
      <c r="F154" s="30"/>
    </row>
    <row r="155" spans="1:6" x14ac:dyDescent="0.25">
      <c r="A155" s="10" t="s">
        <v>450</v>
      </c>
      <c r="B155" s="2"/>
      <c r="C155" s="2"/>
      <c r="D155" s="2"/>
      <c r="E155" s="2"/>
      <c r="F155" s="2"/>
    </row>
    <row r="156" spans="1:6" x14ac:dyDescent="0.25">
      <c r="A156" s="3" t="s">
        <v>3</v>
      </c>
      <c r="B156" s="4" t="s">
        <v>4</v>
      </c>
      <c r="C156" s="4" t="s">
        <v>5</v>
      </c>
      <c r="D156" s="4" t="s">
        <v>6</v>
      </c>
      <c r="E156" s="4" t="s">
        <v>7</v>
      </c>
      <c r="F156" s="4" t="s">
        <v>8</v>
      </c>
    </row>
    <row r="157" spans="1:6" x14ac:dyDescent="0.25">
      <c r="A157" s="5"/>
      <c r="B157" s="4" t="s">
        <v>10</v>
      </c>
      <c r="C157" s="4" t="s">
        <v>11</v>
      </c>
      <c r="D157" s="4" t="s">
        <v>12</v>
      </c>
      <c r="E157" s="4" t="s">
        <v>13</v>
      </c>
      <c r="F157" s="4" t="s">
        <v>14</v>
      </c>
    </row>
    <row r="158" spans="1:6" x14ac:dyDescent="0.25">
      <c r="A158" s="5"/>
      <c r="B158" s="9"/>
      <c r="C158" s="4"/>
      <c r="D158" s="9"/>
      <c r="E158" s="12"/>
      <c r="F158" s="12"/>
    </row>
    <row r="159" spans="1:6" x14ac:dyDescent="0.25">
      <c r="A159" s="5" t="s">
        <v>451</v>
      </c>
      <c r="B159" s="4" t="s">
        <v>39</v>
      </c>
      <c r="C159" s="4" t="s">
        <v>40</v>
      </c>
      <c r="D159" s="4" t="s">
        <v>452</v>
      </c>
      <c r="E159" s="4" t="s">
        <v>42</v>
      </c>
      <c r="F159" s="4" t="s">
        <v>43</v>
      </c>
    </row>
    <row r="160" spans="1:6" x14ac:dyDescent="0.25">
      <c r="A160" s="1" t="s">
        <v>453</v>
      </c>
      <c r="B160" s="8" t="s">
        <v>454</v>
      </c>
      <c r="C160" s="8" t="s">
        <v>455</v>
      </c>
      <c r="D160" s="8" t="s">
        <v>456</v>
      </c>
      <c r="E160" s="8" t="s">
        <v>457</v>
      </c>
      <c r="F160" s="8" t="s">
        <v>458</v>
      </c>
    </row>
    <row r="161" spans="1:6" x14ac:dyDescent="0.25">
      <c r="A161" s="1" t="s">
        <v>459</v>
      </c>
      <c r="B161" s="8" t="s">
        <v>454</v>
      </c>
      <c r="C161" s="8" t="s">
        <v>455</v>
      </c>
      <c r="D161" s="8" t="s">
        <v>456</v>
      </c>
      <c r="E161" s="8" t="s">
        <v>457</v>
      </c>
      <c r="F161" s="8" t="s">
        <v>458</v>
      </c>
    </row>
    <row r="162" spans="1:6" x14ac:dyDescent="0.25">
      <c r="A162" s="1" t="s">
        <v>460</v>
      </c>
      <c r="B162" s="8" t="s">
        <v>461</v>
      </c>
      <c r="C162" s="8" t="s">
        <v>462</v>
      </c>
      <c r="D162" s="8" t="s">
        <v>463</v>
      </c>
      <c r="E162" s="8" t="s">
        <v>464</v>
      </c>
      <c r="F162" s="8" t="s">
        <v>465</v>
      </c>
    </row>
    <row r="163" spans="1:6" x14ac:dyDescent="0.25">
      <c r="A163" s="1" t="s">
        <v>466</v>
      </c>
      <c r="B163" s="8" t="s">
        <v>167</v>
      </c>
      <c r="C163" s="8" t="s">
        <v>168</v>
      </c>
      <c r="D163" s="8" t="s">
        <v>169</v>
      </c>
      <c r="E163" s="8" t="s">
        <v>170</v>
      </c>
      <c r="F163" s="8" t="s">
        <v>171</v>
      </c>
    </row>
    <row r="164" spans="1:6" x14ac:dyDescent="0.25">
      <c r="A164" s="1" t="s">
        <v>467</v>
      </c>
      <c r="B164" s="8" t="s">
        <v>159</v>
      </c>
      <c r="C164" s="8" t="s">
        <v>468</v>
      </c>
      <c r="D164" s="8" t="s">
        <v>160</v>
      </c>
      <c r="E164" s="8" t="s">
        <v>161</v>
      </c>
      <c r="F164" s="8" t="s">
        <v>469</v>
      </c>
    </row>
    <row r="165" spans="1:6" x14ac:dyDescent="0.25">
      <c r="A165" s="1" t="s">
        <v>470</v>
      </c>
      <c r="B165" s="8" t="s">
        <v>155</v>
      </c>
      <c r="C165" s="8" t="s">
        <v>471</v>
      </c>
      <c r="D165" s="8" t="s">
        <v>156</v>
      </c>
      <c r="E165" s="8" t="s">
        <v>157</v>
      </c>
      <c r="F165" s="8" t="s">
        <v>472</v>
      </c>
    </row>
    <row r="166" spans="1:6" x14ac:dyDescent="0.25">
      <c r="A166" s="1" t="s">
        <v>473</v>
      </c>
      <c r="B166" s="8" t="s">
        <v>142</v>
      </c>
      <c r="C166" s="8" t="s">
        <v>471</v>
      </c>
      <c r="D166" s="8" t="s">
        <v>144</v>
      </c>
      <c r="E166" s="8" t="s">
        <v>145</v>
      </c>
      <c r="F166" s="8" t="s">
        <v>474</v>
      </c>
    </row>
    <row r="167" spans="1:6" x14ac:dyDescent="0.25">
      <c r="A167" s="1" t="s">
        <v>475</v>
      </c>
      <c r="B167" s="8" t="s">
        <v>82</v>
      </c>
      <c r="C167" s="8" t="s">
        <v>83</v>
      </c>
      <c r="D167" s="8" t="s">
        <v>84</v>
      </c>
      <c r="E167" s="8" t="s">
        <v>85</v>
      </c>
      <c r="F167" s="8" t="s">
        <v>86</v>
      </c>
    </row>
    <row r="168" spans="1:6" x14ac:dyDescent="0.25">
      <c r="A168" s="1" t="s">
        <v>476</v>
      </c>
      <c r="B168" s="8" t="s">
        <v>477</v>
      </c>
      <c r="C168" s="8" t="s">
        <v>478</v>
      </c>
      <c r="D168" s="8" t="s">
        <v>479</v>
      </c>
      <c r="E168" s="8" t="s">
        <v>480</v>
      </c>
      <c r="F168" s="8" t="s">
        <v>481</v>
      </c>
    </row>
    <row r="169" spans="1:6" x14ac:dyDescent="0.25">
      <c r="A169" s="1" t="s">
        <v>482</v>
      </c>
      <c r="B169" s="8" t="s">
        <v>483</v>
      </c>
      <c r="C169" s="8" t="s">
        <v>484</v>
      </c>
      <c r="D169" s="8" t="s">
        <v>485</v>
      </c>
      <c r="E169" s="8" t="s">
        <v>486</v>
      </c>
      <c r="F169" s="8" t="s">
        <v>487</v>
      </c>
    </row>
    <row r="170" spans="1:6" x14ac:dyDescent="0.25">
      <c r="A170" s="1" t="s">
        <v>488</v>
      </c>
      <c r="B170" s="8" t="s">
        <v>489</v>
      </c>
      <c r="C170" s="8" t="s">
        <v>490</v>
      </c>
      <c r="D170" s="8" t="s">
        <v>491</v>
      </c>
      <c r="E170" s="8" t="s">
        <v>492</v>
      </c>
      <c r="F170" s="8" t="s">
        <v>493</v>
      </c>
    </row>
    <row r="171" spans="1:6" x14ac:dyDescent="0.25">
      <c r="A171" s="1" t="s">
        <v>494</v>
      </c>
      <c r="B171" s="8" t="s">
        <v>495</v>
      </c>
      <c r="C171" s="8" t="s">
        <v>496</v>
      </c>
      <c r="D171" s="8" t="s">
        <v>497</v>
      </c>
      <c r="E171" s="8" t="s">
        <v>498</v>
      </c>
      <c r="F171" s="8" t="s">
        <v>499</v>
      </c>
    </row>
    <row r="172" spans="1:6" x14ac:dyDescent="0.25">
      <c r="A172" s="1" t="s">
        <v>500</v>
      </c>
      <c r="B172" s="8" t="s">
        <v>101</v>
      </c>
      <c r="C172" s="8" t="s">
        <v>102</v>
      </c>
      <c r="D172" s="8" t="s">
        <v>25</v>
      </c>
      <c r="E172" s="8" t="s">
        <v>60</v>
      </c>
      <c r="F172" s="8" t="s">
        <v>60</v>
      </c>
    </row>
    <row r="173" spans="1:6" x14ac:dyDescent="0.25">
      <c r="A173" s="10" t="s">
        <v>25</v>
      </c>
      <c r="B173" s="2" t="s">
        <v>25</v>
      </c>
      <c r="C173" s="2" t="s">
        <v>25</v>
      </c>
      <c r="D173" s="2" t="s">
        <v>25</v>
      </c>
      <c r="E173" s="2" t="s">
        <v>25</v>
      </c>
      <c r="F173" s="2" t="s">
        <v>25</v>
      </c>
    </row>
    <row r="174" spans="1:6" x14ac:dyDescent="0.25">
      <c r="A174" s="5" t="s">
        <v>501</v>
      </c>
      <c r="B174" s="4" t="s">
        <v>502</v>
      </c>
      <c r="C174" s="4" t="s">
        <v>503</v>
      </c>
      <c r="D174" s="4" t="s">
        <v>504</v>
      </c>
      <c r="E174" s="4" t="s">
        <v>505</v>
      </c>
      <c r="F174" s="4" t="s">
        <v>506</v>
      </c>
    </row>
    <row r="175" spans="1:6" x14ac:dyDescent="0.25">
      <c r="A175" s="1" t="s">
        <v>453</v>
      </c>
      <c r="B175" s="8" t="s">
        <v>507</v>
      </c>
      <c r="C175" s="8" t="s">
        <v>508</v>
      </c>
      <c r="D175" s="8" t="s">
        <v>509</v>
      </c>
      <c r="E175" s="8" t="s">
        <v>510</v>
      </c>
      <c r="F175" s="8" t="s">
        <v>511</v>
      </c>
    </row>
    <row r="176" spans="1:6" x14ac:dyDescent="0.25">
      <c r="A176" s="1" t="s">
        <v>459</v>
      </c>
      <c r="B176" s="8" t="s">
        <v>507</v>
      </c>
      <c r="C176" s="8" t="s">
        <v>508</v>
      </c>
      <c r="D176" s="8" t="s">
        <v>509</v>
      </c>
      <c r="E176" s="8" t="s">
        <v>510</v>
      </c>
      <c r="F176" s="8" t="s">
        <v>511</v>
      </c>
    </row>
    <row r="177" spans="1:6" x14ac:dyDescent="0.25">
      <c r="A177" s="1" t="s">
        <v>512</v>
      </c>
      <c r="B177" s="8" t="s">
        <v>25</v>
      </c>
      <c r="C177" s="8" t="s">
        <v>513</v>
      </c>
      <c r="D177" s="8" t="s">
        <v>514</v>
      </c>
      <c r="E177" s="8" t="s">
        <v>60</v>
      </c>
      <c r="F177" s="8" t="s">
        <v>515</v>
      </c>
    </row>
    <row r="178" spans="1:6" x14ac:dyDescent="0.25">
      <c r="A178" s="1" t="s">
        <v>516</v>
      </c>
      <c r="B178" s="8" t="s">
        <v>25</v>
      </c>
      <c r="C178" s="8" t="s">
        <v>513</v>
      </c>
      <c r="D178" s="8" t="s">
        <v>514</v>
      </c>
      <c r="E178" s="8" t="s">
        <v>60</v>
      </c>
      <c r="F178" s="8" t="s">
        <v>515</v>
      </c>
    </row>
    <row r="179" spans="1:6" x14ac:dyDescent="0.25">
      <c r="A179" s="1" t="s">
        <v>460</v>
      </c>
      <c r="B179" s="8" t="s">
        <v>517</v>
      </c>
      <c r="C179" s="8" t="s">
        <v>518</v>
      </c>
      <c r="D179" s="8" t="s">
        <v>519</v>
      </c>
      <c r="E179" s="8" t="s">
        <v>520</v>
      </c>
      <c r="F179" s="8" t="s">
        <v>521</v>
      </c>
    </row>
    <row r="180" spans="1:6" x14ac:dyDescent="0.25">
      <c r="A180" s="1" t="s">
        <v>466</v>
      </c>
      <c r="B180" s="8" t="s">
        <v>426</v>
      </c>
      <c r="C180" s="8" t="s">
        <v>168</v>
      </c>
      <c r="D180" s="8" t="s">
        <v>25</v>
      </c>
      <c r="E180" s="8" t="s">
        <v>60</v>
      </c>
      <c r="F180" s="8" t="s">
        <v>60</v>
      </c>
    </row>
    <row r="181" spans="1:6" x14ac:dyDescent="0.25">
      <c r="A181" s="1" t="s">
        <v>467</v>
      </c>
      <c r="B181" s="8" t="s">
        <v>522</v>
      </c>
      <c r="C181" s="8" t="s">
        <v>468</v>
      </c>
      <c r="D181" s="8" t="s">
        <v>523</v>
      </c>
      <c r="E181" s="8" t="s">
        <v>524</v>
      </c>
      <c r="F181" s="8" t="s">
        <v>525</v>
      </c>
    </row>
    <row r="182" spans="1:6" x14ac:dyDescent="0.25">
      <c r="A182" s="1" t="s">
        <v>470</v>
      </c>
      <c r="B182" s="8" t="s">
        <v>526</v>
      </c>
      <c r="C182" s="8" t="s">
        <v>17</v>
      </c>
      <c r="D182" s="8" t="s">
        <v>25</v>
      </c>
      <c r="E182" s="8" t="s">
        <v>60</v>
      </c>
      <c r="F182" s="8" t="s">
        <v>60</v>
      </c>
    </row>
    <row r="183" spans="1:6" x14ac:dyDescent="0.25">
      <c r="A183" s="1" t="s">
        <v>473</v>
      </c>
      <c r="B183" s="8" t="s">
        <v>25</v>
      </c>
      <c r="C183" s="8" t="s">
        <v>527</v>
      </c>
      <c r="D183" s="8" t="s">
        <v>528</v>
      </c>
      <c r="E183" s="8" t="s">
        <v>60</v>
      </c>
      <c r="F183" s="8" t="s">
        <v>529</v>
      </c>
    </row>
    <row r="184" spans="1:6" x14ac:dyDescent="0.25">
      <c r="A184" s="1" t="s">
        <v>475</v>
      </c>
      <c r="B184" s="8" t="s">
        <v>530</v>
      </c>
      <c r="C184" s="8" t="s">
        <v>531</v>
      </c>
      <c r="D184" s="8" t="s">
        <v>532</v>
      </c>
      <c r="E184" s="8" t="s">
        <v>533</v>
      </c>
      <c r="F184" s="8" t="s">
        <v>534</v>
      </c>
    </row>
    <row r="185" spans="1:6" x14ac:dyDescent="0.25">
      <c r="A185" s="1" t="s">
        <v>476</v>
      </c>
      <c r="B185" s="8" t="s">
        <v>535</v>
      </c>
      <c r="C185" s="8" t="s">
        <v>536</v>
      </c>
      <c r="D185" s="8" t="s">
        <v>537</v>
      </c>
      <c r="E185" s="8" t="s">
        <v>538</v>
      </c>
      <c r="F185" s="8" t="s">
        <v>539</v>
      </c>
    </row>
    <row r="186" spans="1:6" x14ac:dyDescent="0.25">
      <c r="A186" s="1" t="s">
        <v>482</v>
      </c>
      <c r="B186" s="8" t="s">
        <v>540</v>
      </c>
      <c r="C186" s="8" t="s">
        <v>541</v>
      </c>
      <c r="D186" s="8" t="s">
        <v>542</v>
      </c>
      <c r="E186" s="8" t="s">
        <v>543</v>
      </c>
      <c r="F186" s="8" t="s">
        <v>544</v>
      </c>
    </row>
    <row r="187" spans="1:6" x14ac:dyDescent="0.25">
      <c r="A187" s="1" t="s">
        <v>488</v>
      </c>
      <c r="B187" s="8" t="s">
        <v>25</v>
      </c>
      <c r="C187" s="8" t="s">
        <v>490</v>
      </c>
      <c r="D187" s="8" t="s">
        <v>25</v>
      </c>
      <c r="E187" s="8" t="s">
        <v>60</v>
      </c>
      <c r="F187" s="8" t="s">
        <v>60</v>
      </c>
    </row>
    <row r="188" spans="1:6" x14ac:dyDescent="0.25">
      <c r="A188" s="1" t="s">
        <v>494</v>
      </c>
      <c r="B188" s="8" t="s">
        <v>495</v>
      </c>
      <c r="C188" s="8" t="s">
        <v>545</v>
      </c>
      <c r="D188" s="8" t="s">
        <v>546</v>
      </c>
      <c r="E188" s="8" t="s">
        <v>547</v>
      </c>
      <c r="F188" s="8" t="s">
        <v>548</v>
      </c>
    </row>
    <row r="189" spans="1:6" x14ac:dyDescent="0.25">
      <c r="A189" s="1" t="s">
        <v>500</v>
      </c>
      <c r="B189" s="8" t="s">
        <v>25</v>
      </c>
      <c r="C189" s="8" t="s">
        <v>102</v>
      </c>
      <c r="D189" s="8" t="s">
        <v>549</v>
      </c>
      <c r="E189" s="8" t="s">
        <v>60</v>
      </c>
      <c r="F189" s="8" t="s">
        <v>550</v>
      </c>
    </row>
    <row r="190" spans="1:6" x14ac:dyDescent="0.25">
      <c r="A190" s="1"/>
      <c r="B190" s="6"/>
      <c r="C190" s="8"/>
      <c r="D190" s="6"/>
      <c r="E190" s="7"/>
      <c r="F190" s="7"/>
    </row>
    <row r="191" spans="1:6" x14ac:dyDescent="0.25">
      <c r="A191" s="29" t="s">
        <v>551</v>
      </c>
      <c r="B191" s="29"/>
      <c r="C191" s="29"/>
      <c r="D191" s="29"/>
      <c r="E191" s="29"/>
      <c r="F191" s="29"/>
    </row>
    <row r="192" spans="1:6" x14ac:dyDescent="0.25">
      <c r="A192" s="30" t="s">
        <v>552</v>
      </c>
      <c r="B192" s="30"/>
      <c r="C192" s="30"/>
      <c r="D192" s="30"/>
      <c r="E192" s="30"/>
      <c r="F192" s="30"/>
    </row>
    <row r="193" spans="1:6" x14ac:dyDescent="0.25">
      <c r="A193" s="14" t="s">
        <v>553</v>
      </c>
      <c r="B193" s="2"/>
      <c r="C193" s="2"/>
      <c r="D193" s="2"/>
      <c r="E193" s="2"/>
      <c r="F193" s="2"/>
    </row>
    <row r="194" spans="1:6" x14ac:dyDescent="0.25">
      <c r="A194" s="3" t="s">
        <v>3</v>
      </c>
      <c r="B194" s="4" t="s">
        <v>4</v>
      </c>
      <c r="C194" s="4" t="s">
        <v>5</v>
      </c>
      <c r="D194" s="4" t="s">
        <v>6</v>
      </c>
      <c r="E194" s="4" t="s">
        <v>7</v>
      </c>
      <c r="F194" s="4" t="s">
        <v>8</v>
      </c>
    </row>
    <row r="195" spans="1:6" x14ac:dyDescent="0.25">
      <c r="A195" s="5"/>
      <c r="B195" s="4" t="s">
        <v>10</v>
      </c>
      <c r="C195" s="4" t="s">
        <v>11</v>
      </c>
      <c r="D195" s="4" t="s">
        <v>12</v>
      </c>
      <c r="E195" s="4" t="s">
        <v>13</v>
      </c>
      <c r="F195" s="4" t="s">
        <v>14</v>
      </c>
    </row>
    <row r="196" spans="1:6" x14ac:dyDescent="0.25">
      <c r="A196" s="5" t="s">
        <v>554</v>
      </c>
      <c r="B196" s="4" t="s">
        <v>502</v>
      </c>
      <c r="C196" s="4" t="s">
        <v>503</v>
      </c>
      <c r="D196" s="4" t="s">
        <v>555</v>
      </c>
      <c r="E196" s="4" t="s">
        <v>556</v>
      </c>
      <c r="F196" s="4" t="s">
        <v>557</v>
      </c>
    </row>
    <row r="197" spans="1:6" x14ac:dyDescent="0.25">
      <c r="A197" s="1" t="s">
        <v>558</v>
      </c>
      <c r="B197" s="8" t="s">
        <v>559</v>
      </c>
      <c r="C197" s="8" t="s">
        <v>560</v>
      </c>
      <c r="D197" s="8" t="s">
        <v>561</v>
      </c>
      <c r="E197" s="8" t="s">
        <v>562</v>
      </c>
      <c r="F197" s="8" t="s">
        <v>563</v>
      </c>
    </row>
    <row r="198" spans="1:6" x14ac:dyDescent="0.25">
      <c r="A198" s="1" t="s">
        <v>564</v>
      </c>
      <c r="B198" s="8" t="s">
        <v>565</v>
      </c>
      <c r="C198" s="8" t="s">
        <v>566</v>
      </c>
      <c r="D198" s="8" t="s">
        <v>567</v>
      </c>
      <c r="E198" s="8" t="s">
        <v>568</v>
      </c>
      <c r="F198" s="8" t="s">
        <v>569</v>
      </c>
    </row>
    <row r="199" spans="1:6" x14ac:dyDescent="0.25">
      <c r="A199" s="1" t="s">
        <v>570</v>
      </c>
      <c r="B199" s="8" t="s">
        <v>571</v>
      </c>
      <c r="C199" s="8" t="s">
        <v>572</v>
      </c>
      <c r="D199" s="8" t="s">
        <v>573</v>
      </c>
      <c r="E199" s="8" t="s">
        <v>574</v>
      </c>
      <c r="F199" s="8" t="s">
        <v>575</v>
      </c>
    </row>
    <row r="200" spans="1:6" x14ac:dyDescent="0.25">
      <c r="A200" s="1" t="s">
        <v>576</v>
      </c>
      <c r="B200" s="8" t="s">
        <v>577</v>
      </c>
      <c r="C200" s="8" t="s">
        <v>578</v>
      </c>
      <c r="D200" s="8" t="s">
        <v>579</v>
      </c>
      <c r="E200" s="8" t="s">
        <v>580</v>
      </c>
      <c r="F200" s="8" t="s">
        <v>581</v>
      </c>
    </row>
    <row r="201" spans="1:6" x14ac:dyDescent="0.25">
      <c r="A201" s="1" t="s">
        <v>582</v>
      </c>
      <c r="B201" s="8" t="s">
        <v>583</v>
      </c>
      <c r="C201" s="8" t="s">
        <v>584</v>
      </c>
      <c r="D201" s="8" t="s">
        <v>585</v>
      </c>
      <c r="E201" s="8" t="s">
        <v>586</v>
      </c>
      <c r="F201" s="8" t="s">
        <v>587</v>
      </c>
    </row>
    <row r="202" spans="1:6" x14ac:dyDescent="0.25">
      <c r="A202" s="1" t="s">
        <v>588</v>
      </c>
      <c r="B202" s="8" t="s">
        <v>583</v>
      </c>
      <c r="C202" s="8" t="s">
        <v>584</v>
      </c>
      <c r="D202" s="8" t="s">
        <v>585</v>
      </c>
      <c r="E202" s="8" t="s">
        <v>586</v>
      </c>
      <c r="F202" s="8" t="s">
        <v>587</v>
      </c>
    </row>
    <row r="203" spans="1:6" x14ac:dyDescent="0.25">
      <c r="A203" s="1" t="s">
        <v>589</v>
      </c>
      <c r="B203" s="8" t="s">
        <v>590</v>
      </c>
      <c r="C203" s="8" t="s">
        <v>591</v>
      </c>
      <c r="D203" s="8" t="s">
        <v>591</v>
      </c>
      <c r="E203" s="8" t="s">
        <v>592</v>
      </c>
      <c r="F203" s="8" t="s">
        <v>593</v>
      </c>
    </row>
    <row r="204" spans="1:6" x14ac:dyDescent="0.25">
      <c r="A204" s="1" t="s">
        <v>594</v>
      </c>
      <c r="B204" s="8" t="s">
        <v>590</v>
      </c>
      <c r="C204" s="8" t="s">
        <v>591</v>
      </c>
      <c r="D204" s="8" t="s">
        <v>591</v>
      </c>
      <c r="E204" s="8" t="s">
        <v>592</v>
      </c>
      <c r="F204" s="8" t="s">
        <v>593</v>
      </c>
    </row>
    <row r="205" spans="1:6" x14ac:dyDescent="0.25">
      <c r="A205" s="1" t="s">
        <v>595</v>
      </c>
      <c r="B205" s="8" t="s">
        <v>596</v>
      </c>
      <c r="C205" s="8" t="s">
        <v>597</v>
      </c>
      <c r="D205" s="8" t="s">
        <v>598</v>
      </c>
      <c r="E205" s="8" t="s">
        <v>599</v>
      </c>
      <c r="F205" s="8" t="s">
        <v>600</v>
      </c>
    </row>
    <row r="206" spans="1:6" x14ac:dyDescent="0.25">
      <c r="A206" s="1" t="s">
        <v>601</v>
      </c>
      <c r="B206" s="8" t="s">
        <v>339</v>
      </c>
      <c r="C206" s="8" t="s">
        <v>340</v>
      </c>
      <c r="D206" s="8" t="s">
        <v>341</v>
      </c>
      <c r="E206" s="8" t="s">
        <v>342</v>
      </c>
      <c r="F206" s="8" t="s">
        <v>343</v>
      </c>
    </row>
    <row r="207" spans="1:6" x14ac:dyDescent="0.25">
      <c r="A207" s="1" t="s">
        <v>602</v>
      </c>
      <c r="B207" s="8" t="s">
        <v>603</v>
      </c>
      <c r="C207" s="8" t="s">
        <v>604</v>
      </c>
      <c r="D207" s="8" t="s">
        <v>605</v>
      </c>
      <c r="E207" s="8" t="s">
        <v>606</v>
      </c>
      <c r="F207" s="8" t="s">
        <v>607</v>
      </c>
    </row>
    <row r="208" spans="1:6" x14ac:dyDescent="0.25">
      <c r="A208" s="1" t="s">
        <v>608</v>
      </c>
      <c r="B208" s="8" t="s">
        <v>609</v>
      </c>
      <c r="C208" s="8" t="s">
        <v>610</v>
      </c>
      <c r="D208" s="8" t="s">
        <v>611</v>
      </c>
      <c r="E208" s="8" t="s">
        <v>612</v>
      </c>
      <c r="F208" s="8" t="s">
        <v>613</v>
      </c>
    </row>
    <row r="209" spans="1:6" x14ac:dyDescent="0.25">
      <c r="A209" s="1" t="s">
        <v>614</v>
      </c>
      <c r="B209" s="8" t="s">
        <v>25</v>
      </c>
      <c r="C209" s="8" t="s">
        <v>615</v>
      </c>
      <c r="D209" s="8" t="s">
        <v>615</v>
      </c>
      <c r="E209" s="8" t="s">
        <v>25</v>
      </c>
      <c r="F209" s="8" t="s">
        <v>593</v>
      </c>
    </row>
    <row r="210" spans="1:6" x14ac:dyDescent="0.25">
      <c r="A210" s="1" t="s">
        <v>616</v>
      </c>
      <c r="B210" s="8" t="s">
        <v>617</v>
      </c>
      <c r="C210" s="8" t="s">
        <v>618</v>
      </c>
      <c r="D210" s="8" t="s">
        <v>619</v>
      </c>
      <c r="E210" s="8" t="s">
        <v>620</v>
      </c>
      <c r="F210" s="8" t="s">
        <v>621</v>
      </c>
    </row>
    <row r="211" spans="1:6" x14ac:dyDescent="0.25">
      <c r="A211" s="1" t="s">
        <v>622</v>
      </c>
      <c r="B211" s="8" t="s">
        <v>623</v>
      </c>
      <c r="C211" s="8" t="s">
        <v>624</v>
      </c>
      <c r="D211" s="8" t="s">
        <v>625</v>
      </c>
      <c r="E211" s="8" t="s">
        <v>626</v>
      </c>
      <c r="F211" s="8" t="s">
        <v>627</v>
      </c>
    </row>
    <row r="212" spans="1:6" ht="15" customHeight="1" x14ac:dyDescent="0.25">
      <c r="A212" s="1" t="s">
        <v>628</v>
      </c>
      <c r="B212" s="8" t="s">
        <v>629</v>
      </c>
      <c r="C212" s="8" t="s">
        <v>630</v>
      </c>
      <c r="D212" s="8" t="s">
        <v>631</v>
      </c>
      <c r="E212" s="8" t="s">
        <v>632</v>
      </c>
      <c r="F212" s="8" t="s">
        <v>633</v>
      </c>
    </row>
    <row r="213" spans="1:6" x14ac:dyDescent="0.25">
      <c r="A213" s="1" t="s">
        <v>634</v>
      </c>
      <c r="B213" s="8" t="s">
        <v>283</v>
      </c>
      <c r="C213" s="8" t="s">
        <v>635</v>
      </c>
      <c r="D213" s="8" t="s">
        <v>284</v>
      </c>
      <c r="E213" s="8" t="s">
        <v>285</v>
      </c>
      <c r="F213" s="8" t="s">
        <v>636</v>
      </c>
    </row>
    <row r="214" spans="1:6" x14ac:dyDescent="0.25">
      <c r="A214" s="1" t="s">
        <v>637</v>
      </c>
      <c r="B214" s="8" t="s">
        <v>283</v>
      </c>
      <c r="C214" s="8" t="s">
        <v>635</v>
      </c>
      <c r="D214" s="8" t="s">
        <v>284</v>
      </c>
      <c r="E214" s="8" t="s">
        <v>285</v>
      </c>
      <c r="F214" s="8" t="s">
        <v>636</v>
      </c>
    </row>
    <row r="215" spans="1:6" x14ac:dyDescent="0.25">
      <c r="A215" s="1" t="s">
        <v>638</v>
      </c>
      <c r="B215" s="8" t="s">
        <v>639</v>
      </c>
      <c r="C215" s="8" t="s">
        <v>640</v>
      </c>
      <c r="D215" s="8" t="s">
        <v>641</v>
      </c>
      <c r="E215" s="8" t="s">
        <v>642</v>
      </c>
      <c r="F215" s="8" t="s">
        <v>643</v>
      </c>
    </row>
    <row r="216" spans="1:6" x14ac:dyDescent="0.25">
      <c r="A216" s="1" t="s">
        <v>644</v>
      </c>
      <c r="B216" s="8" t="s">
        <v>645</v>
      </c>
      <c r="C216" s="8" t="s">
        <v>69</v>
      </c>
      <c r="D216" s="8" t="s">
        <v>646</v>
      </c>
      <c r="E216" s="8" t="s">
        <v>647</v>
      </c>
      <c r="F216" s="8" t="s">
        <v>648</v>
      </c>
    </row>
    <row r="217" spans="1:6" x14ac:dyDescent="0.25">
      <c r="A217" s="1" t="s">
        <v>649</v>
      </c>
      <c r="B217" s="8" t="s">
        <v>650</v>
      </c>
      <c r="C217" s="8" t="s">
        <v>651</v>
      </c>
      <c r="D217" s="8" t="s">
        <v>652</v>
      </c>
      <c r="E217" s="8" t="s">
        <v>653</v>
      </c>
      <c r="F217" s="8" t="s">
        <v>654</v>
      </c>
    </row>
    <row r="218" spans="1:6" x14ac:dyDescent="0.25">
      <c r="A218" s="1" t="s">
        <v>655</v>
      </c>
      <c r="B218" s="8" t="s">
        <v>656</v>
      </c>
      <c r="C218" s="8" t="s">
        <v>657</v>
      </c>
      <c r="D218" s="8" t="s">
        <v>658</v>
      </c>
      <c r="E218" s="8" t="s">
        <v>659</v>
      </c>
      <c r="F218" s="8" t="s">
        <v>660</v>
      </c>
    </row>
    <row r="219" spans="1:6" x14ac:dyDescent="0.25">
      <c r="A219" s="1" t="s">
        <v>661</v>
      </c>
      <c r="B219" s="8" t="s">
        <v>662</v>
      </c>
      <c r="C219" s="8" t="s">
        <v>635</v>
      </c>
      <c r="D219" s="8" t="s">
        <v>663</v>
      </c>
      <c r="E219" s="8" t="s">
        <v>664</v>
      </c>
      <c r="F219" s="8" t="s">
        <v>665</v>
      </c>
    </row>
    <row r="220" spans="1:6" x14ac:dyDescent="0.25">
      <c r="A220" s="1" t="s">
        <v>666</v>
      </c>
      <c r="B220" s="8" t="s">
        <v>667</v>
      </c>
      <c r="C220" s="8" t="s">
        <v>668</v>
      </c>
      <c r="D220" s="8" t="s">
        <v>669</v>
      </c>
      <c r="E220" s="8" t="s">
        <v>670</v>
      </c>
      <c r="F220" s="8" t="s">
        <v>671</v>
      </c>
    </row>
    <row r="221" spans="1:6" x14ac:dyDescent="0.25">
      <c r="A221" s="1" t="s">
        <v>672</v>
      </c>
      <c r="B221" s="8" t="s">
        <v>667</v>
      </c>
      <c r="C221" s="8" t="s">
        <v>668</v>
      </c>
      <c r="D221" s="8" t="s">
        <v>669</v>
      </c>
      <c r="E221" s="8" t="s">
        <v>670</v>
      </c>
      <c r="F221" s="8" t="s">
        <v>671</v>
      </c>
    </row>
    <row r="222" spans="1:6" x14ac:dyDescent="0.25">
      <c r="A222" s="1" t="s">
        <v>673</v>
      </c>
      <c r="B222" s="8" t="s">
        <v>674</v>
      </c>
      <c r="C222" s="8" t="s">
        <v>675</v>
      </c>
      <c r="D222" s="8" t="s">
        <v>676</v>
      </c>
      <c r="E222" s="8" t="s">
        <v>677</v>
      </c>
      <c r="F222" s="8" t="s">
        <v>678</v>
      </c>
    </row>
    <row r="223" spans="1:6" ht="26.25" x14ac:dyDescent="0.25">
      <c r="A223" s="1" t="s">
        <v>679</v>
      </c>
      <c r="B223" s="8" t="s">
        <v>674</v>
      </c>
      <c r="C223" s="8" t="s">
        <v>675</v>
      </c>
      <c r="D223" s="8" t="s">
        <v>676</v>
      </c>
      <c r="E223" s="8" t="s">
        <v>677</v>
      </c>
      <c r="F223" s="8" t="s">
        <v>678</v>
      </c>
    </row>
    <row r="224" spans="1:6" x14ac:dyDescent="0.25">
      <c r="A224" s="1"/>
      <c r="B224" s="6"/>
      <c r="C224" s="6"/>
      <c r="D224" s="6"/>
      <c r="E224" s="7"/>
      <c r="F224" s="7"/>
    </row>
    <row r="225" spans="1:6" x14ac:dyDescent="0.25">
      <c r="A225" s="1" t="s">
        <v>680</v>
      </c>
      <c r="B225" s="6"/>
      <c r="C225" s="6"/>
      <c r="D225" s="6"/>
      <c r="E225" s="8"/>
      <c r="F225" s="8"/>
    </row>
    <row r="226" spans="1:6" x14ac:dyDescent="0.25">
      <c r="A226" s="29" t="s">
        <v>681</v>
      </c>
      <c r="B226" s="29"/>
      <c r="C226" s="29"/>
      <c r="D226" s="29"/>
      <c r="E226" s="29"/>
      <c r="F226" s="29"/>
    </row>
    <row r="227" spans="1:6" x14ac:dyDescent="0.25">
      <c r="A227" s="30" t="s">
        <v>682</v>
      </c>
      <c r="B227" s="30"/>
      <c r="C227" s="30"/>
      <c r="D227" s="30"/>
      <c r="E227" s="30"/>
      <c r="F227" s="30"/>
    </row>
    <row r="228" spans="1:6" x14ac:dyDescent="0.25">
      <c r="A228" s="10" t="s">
        <v>683</v>
      </c>
      <c r="B228" s="2"/>
      <c r="C228" s="2"/>
      <c r="D228" s="2"/>
      <c r="E228" s="2"/>
      <c r="F228" s="2"/>
    </row>
    <row r="229" spans="1:6" x14ac:dyDescent="0.25">
      <c r="A229" s="3" t="s">
        <v>684</v>
      </c>
      <c r="B229" s="4" t="s">
        <v>4</v>
      </c>
      <c r="C229" s="4" t="s">
        <v>5</v>
      </c>
      <c r="D229" s="4" t="s">
        <v>6</v>
      </c>
      <c r="E229" s="4" t="s">
        <v>685</v>
      </c>
      <c r="F229" s="4" t="s">
        <v>686</v>
      </c>
    </row>
    <row r="230" spans="1:6" x14ac:dyDescent="0.25">
      <c r="A230" s="5"/>
      <c r="B230" s="4" t="s">
        <v>10</v>
      </c>
      <c r="C230" s="4" t="s">
        <v>11</v>
      </c>
      <c r="D230" s="4" t="s">
        <v>12</v>
      </c>
      <c r="E230" s="4" t="s">
        <v>13</v>
      </c>
      <c r="F230" s="4" t="s">
        <v>14</v>
      </c>
    </row>
    <row r="231" spans="1:6" x14ac:dyDescent="0.25">
      <c r="A231" s="1" t="s">
        <v>27</v>
      </c>
      <c r="B231" s="8" t="s">
        <v>687</v>
      </c>
      <c r="C231" s="2"/>
      <c r="D231" s="8" t="s">
        <v>25</v>
      </c>
      <c r="E231" s="2"/>
      <c r="F231" s="8" t="s">
        <v>25</v>
      </c>
    </row>
    <row r="232" spans="1:6" x14ac:dyDescent="0.25">
      <c r="A232" s="1" t="s">
        <v>688</v>
      </c>
      <c r="B232" s="8" t="s">
        <v>687</v>
      </c>
      <c r="C232" s="2"/>
      <c r="D232" s="8" t="s">
        <v>25</v>
      </c>
      <c r="E232" s="2"/>
      <c r="F232" s="8" t="s">
        <v>25</v>
      </c>
    </row>
    <row r="233" spans="1:6" x14ac:dyDescent="0.25">
      <c r="A233" s="1" t="s">
        <v>689</v>
      </c>
      <c r="B233" s="8" t="s">
        <v>687</v>
      </c>
      <c r="C233" s="2"/>
      <c r="D233" s="8" t="s">
        <v>25</v>
      </c>
      <c r="E233" s="2"/>
      <c r="F233" s="8" t="s">
        <v>25</v>
      </c>
    </row>
    <row r="234" spans="1:6" x14ac:dyDescent="0.25">
      <c r="A234" s="11" t="s">
        <v>690</v>
      </c>
      <c r="B234" s="2" t="s">
        <v>687</v>
      </c>
      <c r="C234" s="2"/>
      <c r="D234" s="2" t="s">
        <v>25</v>
      </c>
      <c r="E234" s="2"/>
      <c r="F234" s="2" t="s">
        <v>25</v>
      </c>
    </row>
    <row r="235" spans="1:6" x14ac:dyDescent="0.25">
      <c r="A235" s="1"/>
      <c r="B235" s="6"/>
      <c r="C235" s="6"/>
      <c r="D235" s="6"/>
      <c r="E235" s="7"/>
      <c r="F235" s="7"/>
    </row>
    <row r="236" spans="1:6" x14ac:dyDescent="0.25">
      <c r="A236" s="29" t="s">
        <v>691</v>
      </c>
      <c r="B236" s="29"/>
      <c r="C236" s="29"/>
      <c r="D236" s="29"/>
      <c r="E236" s="29"/>
      <c r="F236" s="29"/>
    </row>
    <row r="237" spans="1:6" x14ac:dyDescent="0.25">
      <c r="A237" s="30" t="s">
        <v>692</v>
      </c>
      <c r="B237" s="30"/>
      <c r="C237" s="30"/>
      <c r="D237" s="30"/>
      <c r="E237" s="30"/>
      <c r="F237" s="30"/>
    </row>
    <row r="238" spans="1:6" x14ac:dyDescent="0.25">
      <c r="A238" s="10" t="s">
        <v>693</v>
      </c>
      <c r="B238" s="2"/>
      <c r="C238" s="2"/>
      <c r="D238" s="2"/>
      <c r="E238" s="2"/>
      <c r="F238" s="2"/>
    </row>
    <row r="239" spans="1:6" x14ac:dyDescent="0.25">
      <c r="A239" s="3" t="s">
        <v>3</v>
      </c>
      <c r="B239" s="4" t="s">
        <v>4</v>
      </c>
      <c r="C239" s="4" t="s">
        <v>5</v>
      </c>
      <c r="D239" s="4" t="s">
        <v>6</v>
      </c>
      <c r="E239" s="4" t="s">
        <v>7</v>
      </c>
      <c r="F239" s="4" t="s">
        <v>8</v>
      </c>
    </row>
    <row r="240" spans="1:6" x14ac:dyDescent="0.25">
      <c r="A240" s="3" t="s">
        <v>694</v>
      </c>
      <c r="B240" s="4" t="s">
        <v>10</v>
      </c>
      <c r="C240" s="4" t="s">
        <v>11</v>
      </c>
      <c r="D240" s="4" t="s">
        <v>12</v>
      </c>
      <c r="E240" s="4" t="s">
        <v>13</v>
      </c>
      <c r="F240" s="4" t="s">
        <v>14</v>
      </c>
    </row>
    <row r="241" spans="1:6" x14ac:dyDescent="0.25">
      <c r="A241" s="5" t="s">
        <v>695</v>
      </c>
      <c r="B241" s="4" t="s">
        <v>687</v>
      </c>
      <c r="C241" s="4" t="s">
        <v>25</v>
      </c>
      <c r="D241" s="4" t="s">
        <v>25</v>
      </c>
      <c r="E241" s="4" t="s">
        <v>25</v>
      </c>
      <c r="F241" s="4" t="s">
        <v>25</v>
      </c>
    </row>
    <row r="242" spans="1:6" x14ac:dyDescent="0.25">
      <c r="A242" s="1" t="s">
        <v>696</v>
      </c>
      <c r="B242" s="8" t="s">
        <v>687</v>
      </c>
      <c r="C242" s="8" t="s">
        <v>25</v>
      </c>
      <c r="D242" s="8" t="s">
        <v>25</v>
      </c>
      <c r="E242" s="8" t="s">
        <v>25</v>
      </c>
      <c r="F242" s="8" t="s">
        <v>25</v>
      </c>
    </row>
    <row r="243" spans="1:6" x14ac:dyDescent="0.25">
      <c r="A243" s="1" t="s">
        <v>697</v>
      </c>
      <c r="B243" s="8" t="s">
        <v>687</v>
      </c>
      <c r="C243" s="8" t="s">
        <v>25</v>
      </c>
      <c r="D243" s="8" t="s">
        <v>25</v>
      </c>
      <c r="E243" s="8" t="s">
        <v>25</v>
      </c>
      <c r="F243" s="8" t="s">
        <v>25</v>
      </c>
    </row>
    <row r="244" spans="1:6" x14ac:dyDescent="0.25">
      <c r="A244" s="5" t="s">
        <v>28</v>
      </c>
      <c r="B244" s="4" t="s">
        <v>698</v>
      </c>
      <c r="C244" s="4" t="s">
        <v>25</v>
      </c>
      <c r="D244" s="4" t="s">
        <v>25</v>
      </c>
      <c r="E244" s="4" t="s">
        <v>25</v>
      </c>
      <c r="F244" s="4" t="s">
        <v>25</v>
      </c>
    </row>
    <row r="245" spans="1:6" x14ac:dyDescent="0.25">
      <c r="A245" s="5" t="s">
        <v>699</v>
      </c>
      <c r="B245" s="4" t="s">
        <v>25</v>
      </c>
      <c r="C245" s="4" t="s">
        <v>513</v>
      </c>
      <c r="D245" s="4" t="s">
        <v>25</v>
      </c>
      <c r="E245" s="4" t="s">
        <v>25</v>
      </c>
      <c r="F245" s="4" t="s">
        <v>25</v>
      </c>
    </row>
    <row r="246" spans="1:6" x14ac:dyDescent="0.25">
      <c r="A246" s="1" t="s">
        <v>700</v>
      </c>
      <c r="B246" s="8" t="s">
        <v>25</v>
      </c>
      <c r="C246" s="8" t="s">
        <v>513</v>
      </c>
      <c r="D246" s="8" t="s">
        <v>25</v>
      </c>
      <c r="E246" s="8" t="s">
        <v>25</v>
      </c>
      <c r="F246" s="8" t="s">
        <v>25</v>
      </c>
    </row>
    <row r="247" spans="1:6" x14ac:dyDescent="0.25">
      <c r="A247" s="1" t="s">
        <v>701</v>
      </c>
      <c r="B247" s="8" t="s">
        <v>25</v>
      </c>
      <c r="C247" s="8" t="s">
        <v>513</v>
      </c>
      <c r="D247" s="8" t="s">
        <v>25</v>
      </c>
      <c r="E247" s="8" t="s">
        <v>25</v>
      </c>
      <c r="F247" s="8" t="s">
        <v>25</v>
      </c>
    </row>
    <row r="248" spans="1:6" x14ac:dyDescent="0.25">
      <c r="A248" s="11"/>
      <c r="B248" s="11"/>
      <c r="C248" s="11"/>
      <c r="D248" s="11"/>
      <c r="E248" s="11"/>
      <c r="F248" s="11"/>
    </row>
    <row r="249" spans="1:6" x14ac:dyDescent="0.25">
      <c r="A249" s="1"/>
    </row>
    <row r="250" spans="1:6" x14ac:dyDescent="0.25">
      <c r="A250" s="22"/>
    </row>
    <row r="251" spans="1:6" x14ac:dyDescent="0.25">
      <c r="A251" s="8"/>
    </row>
    <row r="252" spans="1:6" x14ac:dyDescent="0.25">
      <c r="A252" s="8"/>
    </row>
    <row r="253" spans="1:6" x14ac:dyDescent="0.25">
      <c r="A253" s="8"/>
    </row>
  </sheetData>
  <mergeCells count="15">
    <mergeCell ref="A236:F236"/>
    <mergeCell ref="A237:F237"/>
    <mergeCell ref="A7:F7"/>
    <mergeCell ref="A8:F8"/>
    <mergeCell ref="A35:F35"/>
    <mergeCell ref="A36:F36"/>
    <mergeCell ref="A153:F153"/>
    <mergeCell ref="A154:F154"/>
    <mergeCell ref="A1:F2"/>
    <mergeCell ref="A191:F191"/>
    <mergeCell ref="A192:F192"/>
    <mergeCell ref="A226:F226"/>
    <mergeCell ref="A227:F227"/>
    <mergeCell ref="A3:F3"/>
    <mergeCell ref="A4:F4"/>
  </mergeCell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35F72-4110-49DA-BD49-47BD4FF53715}">
  <sheetPr>
    <pageSetUpPr fitToPage="1"/>
  </sheetPr>
  <dimension ref="A1:E406"/>
  <sheetViews>
    <sheetView tabSelected="1" topLeftCell="A46" workbookViewId="0">
      <selection activeCell="N21" sqref="N21"/>
    </sheetView>
  </sheetViews>
  <sheetFormatPr defaultRowHeight="15" x14ac:dyDescent="0.25"/>
  <cols>
    <col min="1" max="1" width="36.140625" style="23" customWidth="1"/>
    <col min="2" max="2" width="66.28515625" style="23" customWidth="1"/>
    <col min="3" max="5" width="15.5703125" style="24" customWidth="1"/>
  </cols>
  <sheetData>
    <row r="1" spans="1:5" x14ac:dyDescent="0.25">
      <c r="A1" s="1" t="s">
        <v>703</v>
      </c>
    </row>
    <row r="2" spans="1:5" x14ac:dyDescent="0.25">
      <c r="A2" s="29" t="s">
        <v>704</v>
      </c>
      <c r="B2" s="29"/>
      <c r="C2" s="29"/>
      <c r="D2" s="29"/>
      <c r="E2" s="29"/>
    </row>
    <row r="3" spans="1:5" ht="15" customHeight="1" x14ac:dyDescent="0.25">
      <c r="A3" s="30" t="s">
        <v>942</v>
      </c>
      <c r="B3" s="30"/>
      <c r="C3" s="30"/>
      <c r="D3" s="30"/>
      <c r="E3" s="30"/>
    </row>
    <row r="4" spans="1:5" x14ac:dyDescent="0.25">
      <c r="A4" s="1"/>
      <c r="B4" s="10"/>
      <c r="C4" s="17"/>
      <c r="D4" s="17"/>
      <c r="E4" s="17"/>
    </row>
    <row r="5" spans="1:5" x14ac:dyDescent="0.25">
      <c r="A5" s="31" t="s">
        <v>705</v>
      </c>
      <c r="B5" s="31"/>
      <c r="C5" s="31"/>
      <c r="D5" s="31"/>
      <c r="E5" s="31"/>
    </row>
    <row r="6" spans="1:5" x14ac:dyDescent="0.25">
      <c r="A6" s="5" t="s">
        <v>706</v>
      </c>
      <c r="B6" s="3" t="s">
        <v>707</v>
      </c>
      <c r="C6" s="4" t="s">
        <v>708</v>
      </c>
      <c r="D6" s="4" t="s">
        <v>709</v>
      </c>
      <c r="E6" s="4" t="s">
        <v>710</v>
      </c>
    </row>
    <row r="7" spans="1:5" x14ac:dyDescent="0.25">
      <c r="A7" s="5"/>
      <c r="B7" s="3"/>
      <c r="C7" s="4">
        <v>2019</v>
      </c>
      <c r="D7" s="4">
        <v>2019</v>
      </c>
      <c r="E7" s="4"/>
    </row>
    <row r="8" spans="1:5" x14ac:dyDescent="0.25">
      <c r="A8" s="3" t="s">
        <v>25</v>
      </c>
      <c r="B8" s="16" t="s">
        <v>25</v>
      </c>
      <c r="C8" s="4" t="s">
        <v>10</v>
      </c>
      <c r="D8" s="4" t="s">
        <v>11</v>
      </c>
      <c r="E8" s="4" t="s">
        <v>12</v>
      </c>
    </row>
    <row r="9" spans="1:5" x14ac:dyDescent="0.25">
      <c r="A9" s="16" t="s">
        <v>25</v>
      </c>
      <c r="B9" s="16" t="s">
        <v>711</v>
      </c>
      <c r="C9" s="4" t="s">
        <v>503</v>
      </c>
      <c r="D9" s="4" t="s">
        <v>504</v>
      </c>
      <c r="E9" s="4" t="s">
        <v>506</v>
      </c>
    </row>
    <row r="10" spans="1:5" x14ac:dyDescent="0.25">
      <c r="A10" s="1" t="s">
        <v>712</v>
      </c>
      <c r="B10" s="1" t="s">
        <v>713</v>
      </c>
      <c r="C10" s="8" t="s">
        <v>714</v>
      </c>
      <c r="D10" s="8" t="s">
        <v>715</v>
      </c>
      <c r="E10" s="8" t="s">
        <v>716</v>
      </c>
    </row>
    <row r="11" spans="1:5" x14ac:dyDescent="0.25">
      <c r="A11" s="1" t="s">
        <v>717</v>
      </c>
      <c r="B11" s="1" t="s">
        <v>718</v>
      </c>
      <c r="C11" s="8" t="s">
        <v>714</v>
      </c>
      <c r="D11" s="8" t="s">
        <v>715</v>
      </c>
      <c r="E11" s="8" t="s">
        <v>716</v>
      </c>
    </row>
    <row r="12" spans="1:5" x14ac:dyDescent="0.25">
      <c r="A12" s="1" t="s">
        <v>712</v>
      </c>
      <c r="B12" s="1" t="s">
        <v>719</v>
      </c>
      <c r="C12" s="8" t="s">
        <v>720</v>
      </c>
      <c r="D12" s="8" t="s">
        <v>721</v>
      </c>
      <c r="E12" s="8" t="s">
        <v>722</v>
      </c>
    </row>
    <row r="13" spans="1:5" x14ac:dyDescent="0.25">
      <c r="A13" s="1" t="s">
        <v>717</v>
      </c>
      <c r="B13" s="1" t="s">
        <v>723</v>
      </c>
      <c r="C13" s="8" t="s">
        <v>720</v>
      </c>
      <c r="D13" s="8" t="s">
        <v>721</v>
      </c>
      <c r="E13" s="8" t="s">
        <v>722</v>
      </c>
    </row>
    <row r="14" spans="1:5" x14ac:dyDescent="0.25">
      <c r="A14" s="1" t="s">
        <v>712</v>
      </c>
      <c r="B14" s="1" t="s">
        <v>724</v>
      </c>
      <c r="C14" s="8" t="s">
        <v>725</v>
      </c>
      <c r="D14" s="8" t="s">
        <v>726</v>
      </c>
      <c r="E14" s="8" t="s">
        <v>727</v>
      </c>
    </row>
    <row r="15" spans="1:5" x14ac:dyDescent="0.25">
      <c r="A15" s="1" t="s">
        <v>717</v>
      </c>
      <c r="B15" s="1" t="s">
        <v>728</v>
      </c>
      <c r="C15" s="8" t="s">
        <v>729</v>
      </c>
      <c r="D15" s="8" t="s">
        <v>726</v>
      </c>
      <c r="E15" s="8" t="s">
        <v>730</v>
      </c>
    </row>
    <row r="17" spans="1:5" x14ac:dyDescent="0.25">
      <c r="A17" s="31" t="s">
        <v>731</v>
      </c>
      <c r="B17" s="31"/>
      <c r="C17" s="31"/>
      <c r="D17" s="31"/>
      <c r="E17" s="31"/>
    </row>
    <row r="18" spans="1:5" x14ac:dyDescent="0.25">
      <c r="A18" s="16" t="s">
        <v>732</v>
      </c>
      <c r="B18" s="16"/>
      <c r="C18" s="3" t="s">
        <v>25</v>
      </c>
      <c r="D18" s="3" t="s">
        <v>25</v>
      </c>
      <c r="E18" s="3" t="s">
        <v>25</v>
      </c>
    </row>
    <row r="19" spans="1:5" x14ac:dyDescent="0.25">
      <c r="A19" s="16" t="s">
        <v>733</v>
      </c>
      <c r="B19" s="16"/>
      <c r="C19" s="3" t="s">
        <v>25</v>
      </c>
      <c r="D19" s="3" t="s">
        <v>25</v>
      </c>
      <c r="E19" s="3" t="s">
        <v>25</v>
      </c>
    </row>
    <row r="20" spans="1:5" x14ac:dyDescent="0.25">
      <c r="A20" s="5" t="s">
        <v>734</v>
      </c>
      <c r="B20" s="3" t="s">
        <v>735</v>
      </c>
      <c r="C20" s="3" t="s">
        <v>708</v>
      </c>
      <c r="D20" s="3" t="s">
        <v>709</v>
      </c>
      <c r="E20" s="3" t="s">
        <v>710</v>
      </c>
    </row>
    <row r="21" spans="1:5" x14ac:dyDescent="0.25">
      <c r="A21" s="16" t="s">
        <v>736</v>
      </c>
      <c r="B21" s="3"/>
      <c r="C21" s="3">
        <v>2018</v>
      </c>
      <c r="D21" s="3">
        <v>2018</v>
      </c>
      <c r="E21" s="3"/>
    </row>
    <row r="22" spans="1:5" x14ac:dyDescent="0.25">
      <c r="A22" s="16"/>
      <c r="B22" s="3"/>
      <c r="C22" s="3" t="s">
        <v>10</v>
      </c>
      <c r="D22" s="3" t="s">
        <v>11</v>
      </c>
      <c r="E22" s="3" t="s">
        <v>12</v>
      </c>
    </row>
    <row r="23" spans="1:5" x14ac:dyDescent="0.25">
      <c r="A23" s="16" t="s">
        <v>711</v>
      </c>
      <c r="B23" s="16"/>
      <c r="C23" s="18">
        <v>12715556.529999999</v>
      </c>
      <c r="D23" s="18">
        <v>10320992.720000001</v>
      </c>
      <c r="E23" s="19">
        <v>81.17</v>
      </c>
    </row>
    <row r="24" spans="1:5" x14ac:dyDescent="0.25">
      <c r="A24" s="14" t="s">
        <v>737</v>
      </c>
      <c r="C24" s="20">
        <v>568283.75</v>
      </c>
      <c r="D24" s="20">
        <v>481946.9</v>
      </c>
      <c r="E24" s="21">
        <v>84.81</v>
      </c>
    </row>
    <row r="25" spans="1:5" x14ac:dyDescent="0.25">
      <c r="A25" s="14" t="s">
        <v>738</v>
      </c>
      <c r="C25" s="20">
        <v>568283.75</v>
      </c>
      <c r="D25" s="20">
        <v>481946.9</v>
      </c>
      <c r="E25" s="21">
        <v>84.81</v>
      </c>
    </row>
    <row r="26" spans="1:5" x14ac:dyDescent="0.25">
      <c r="A26" s="14" t="s">
        <v>453</v>
      </c>
      <c r="C26" s="20">
        <v>470483.75</v>
      </c>
      <c r="D26" s="20">
        <v>397133.45</v>
      </c>
      <c r="E26" s="21">
        <v>84.41</v>
      </c>
    </row>
    <row r="27" spans="1:5" x14ac:dyDescent="0.25">
      <c r="A27" s="14" t="s">
        <v>459</v>
      </c>
      <c r="C27" s="20">
        <v>470483.75</v>
      </c>
      <c r="D27" s="20">
        <v>397133.45</v>
      </c>
      <c r="E27" s="21">
        <v>84.41</v>
      </c>
    </row>
    <row r="28" spans="1:5" x14ac:dyDescent="0.25">
      <c r="A28" s="14" t="s">
        <v>460</v>
      </c>
      <c r="C28" s="20">
        <v>22000</v>
      </c>
      <c r="D28" s="20">
        <v>9375</v>
      </c>
      <c r="E28" s="21">
        <v>42.61</v>
      </c>
    </row>
    <row r="29" spans="1:5" ht="39" x14ac:dyDescent="0.25">
      <c r="A29" s="14" t="s">
        <v>950</v>
      </c>
      <c r="C29" s="20">
        <v>22000</v>
      </c>
      <c r="D29" s="20">
        <v>9375</v>
      </c>
      <c r="E29" s="21">
        <v>42.61</v>
      </c>
    </row>
    <row r="30" spans="1:5" x14ac:dyDescent="0.25">
      <c r="A30" s="14" t="s">
        <v>475</v>
      </c>
      <c r="C30" s="20">
        <v>75800</v>
      </c>
      <c r="D30" s="20">
        <v>75438.45</v>
      </c>
      <c r="E30" s="21">
        <v>99.52</v>
      </c>
    </row>
    <row r="31" spans="1:5" ht="26.25" x14ac:dyDescent="0.25">
      <c r="A31" s="14" t="s">
        <v>482</v>
      </c>
      <c r="C31" s="20">
        <v>75800</v>
      </c>
      <c r="D31" s="20">
        <v>75438.45</v>
      </c>
      <c r="E31" s="21">
        <v>99.52</v>
      </c>
    </row>
    <row r="32" spans="1:5" x14ac:dyDescent="0.25">
      <c r="A32" s="14" t="s">
        <v>739</v>
      </c>
      <c r="B32" s="14" t="s">
        <v>740</v>
      </c>
      <c r="C32" s="20">
        <v>568283.75</v>
      </c>
      <c r="D32" s="20">
        <v>481946.9</v>
      </c>
      <c r="E32" s="21">
        <v>84.81</v>
      </c>
    </row>
    <row r="33" spans="1:5" x14ac:dyDescent="0.25">
      <c r="A33" s="14" t="s">
        <v>741</v>
      </c>
      <c r="B33" s="14" t="s">
        <v>742</v>
      </c>
      <c r="C33" s="20">
        <v>568283.75</v>
      </c>
      <c r="D33" s="20">
        <v>481946.9</v>
      </c>
      <c r="E33" s="21">
        <v>84.81</v>
      </c>
    </row>
    <row r="34" spans="1:5" ht="26.25" x14ac:dyDescent="0.25">
      <c r="A34" s="14" t="s">
        <v>743</v>
      </c>
      <c r="B34" s="14" t="s">
        <v>744</v>
      </c>
      <c r="C34" s="20">
        <v>247300</v>
      </c>
      <c r="D34" s="20">
        <v>175964.9</v>
      </c>
      <c r="E34" s="21">
        <v>71.150000000000006</v>
      </c>
    </row>
    <row r="35" spans="1:5" x14ac:dyDescent="0.25">
      <c r="A35" s="14" t="s">
        <v>453</v>
      </c>
      <c r="C35" s="20">
        <v>162000</v>
      </c>
      <c r="D35" s="20">
        <v>91151.45</v>
      </c>
      <c r="E35" s="21">
        <v>56.27</v>
      </c>
    </row>
    <row r="36" spans="1:5" x14ac:dyDescent="0.25">
      <c r="A36" s="14" t="s">
        <v>459</v>
      </c>
      <c r="C36" s="20">
        <v>162000</v>
      </c>
      <c r="D36" s="20">
        <v>91151.45</v>
      </c>
      <c r="E36" s="21">
        <v>56.27</v>
      </c>
    </row>
    <row r="37" spans="1:5" x14ac:dyDescent="0.25">
      <c r="A37" s="14" t="s">
        <v>745</v>
      </c>
      <c r="B37" s="14" t="s">
        <v>746</v>
      </c>
      <c r="C37" s="20">
        <v>87000</v>
      </c>
      <c r="D37" s="20">
        <v>55649.89</v>
      </c>
      <c r="E37" s="21">
        <v>63.97</v>
      </c>
    </row>
    <row r="38" spans="1:5" x14ac:dyDescent="0.25">
      <c r="A38" s="25" t="s">
        <v>747</v>
      </c>
      <c r="B38" s="25" t="s">
        <v>748</v>
      </c>
      <c r="C38" s="26" t="s">
        <v>25</v>
      </c>
      <c r="D38" s="26">
        <v>30173.58</v>
      </c>
      <c r="E38" s="27" t="s">
        <v>25</v>
      </c>
    </row>
    <row r="39" spans="1:5" x14ac:dyDescent="0.25">
      <c r="A39" s="25" t="s">
        <v>749</v>
      </c>
      <c r="B39" s="25" t="s">
        <v>750</v>
      </c>
      <c r="C39" s="26" t="s">
        <v>25</v>
      </c>
      <c r="D39" s="26">
        <v>7000</v>
      </c>
      <c r="E39" s="27" t="s">
        <v>25</v>
      </c>
    </row>
    <row r="40" spans="1:5" x14ac:dyDescent="0.25">
      <c r="A40" s="25" t="s">
        <v>751</v>
      </c>
      <c r="B40" s="25" t="s">
        <v>746</v>
      </c>
      <c r="C40" s="26" t="s">
        <v>25</v>
      </c>
      <c r="D40" s="26">
        <v>18476.310000000001</v>
      </c>
      <c r="E40" s="27" t="s">
        <v>25</v>
      </c>
    </row>
    <row r="41" spans="1:5" x14ac:dyDescent="0.25">
      <c r="A41" s="14" t="s">
        <v>752</v>
      </c>
      <c r="B41" s="14" t="s">
        <v>753</v>
      </c>
      <c r="C41" s="20">
        <v>25000</v>
      </c>
      <c r="D41" s="20">
        <v>24953.01</v>
      </c>
      <c r="E41" s="21">
        <v>99.81</v>
      </c>
    </row>
    <row r="42" spans="1:5" x14ac:dyDescent="0.25">
      <c r="A42" s="25" t="s">
        <v>754</v>
      </c>
      <c r="B42" s="25" t="s">
        <v>755</v>
      </c>
      <c r="C42" s="26" t="s">
        <v>25</v>
      </c>
      <c r="D42" s="26">
        <v>24953.01</v>
      </c>
      <c r="E42" s="27" t="s">
        <v>25</v>
      </c>
    </row>
    <row r="43" spans="1:5" x14ac:dyDescent="0.25">
      <c r="A43" s="14" t="s">
        <v>756</v>
      </c>
      <c r="B43" s="14" t="s">
        <v>757</v>
      </c>
      <c r="C43" s="20">
        <v>30000</v>
      </c>
      <c r="D43" s="20">
        <v>10548.55</v>
      </c>
      <c r="E43" s="21">
        <v>35.159999999999997</v>
      </c>
    </row>
    <row r="44" spans="1:5" x14ac:dyDescent="0.25">
      <c r="A44" s="25" t="s">
        <v>758</v>
      </c>
      <c r="B44" s="25" t="s">
        <v>759</v>
      </c>
      <c r="C44" s="26" t="s">
        <v>25</v>
      </c>
      <c r="D44" s="26">
        <v>10548.55</v>
      </c>
      <c r="E44" s="27" t="s">
        <v>25</v>
      </c>
    </row>
    <row r="45" spans="1:5" x14ac:dyDescent="0.25">
      <c r="A45" s="14" t="s">
        <v>760</v>
      </c>
      <c r="B45" s="14" t="s">
        <v>761</v>
      </c>
      <c r="C45" s="20">
        <v>20000</v>
      </c>
      <c r="D45" s="20">
        <v>0</v>
      </c>
      <c r="E45" s="21">
        <v>0</v>
      </c>
    </row>
    <row r="46" spans="1:5" x14ac:dyDescent="0.25">
      <c r="A46" s="25" t="s">
        <v>762</v>
      </c>
      <c r="B46" s="25" t="s">
        <v>763</v>
      </c>
      <c r="C46" s="26" t="s">
        <v>25</v>
      </c>
      <c r="D46" s="26">
        <v>0</v>
      </c>
      <c r="E46" s="27" t="s">
        <v>25</v>
      </c>
    </row>
    <row r="47" spans="1:5" x14ac:dyDescent="0.25">
      <c r="A47" s="14" t="s">
        <v>460</v>
      </c>
      <c r="C47" s="20">
        <v>9500</v>
      </c>
      <c r="D47" s="20">
        <v>9375</v>
      </c>
      <c r="E47" s="21">
        <v>98.68</v>
      </c>
    </row>
    <row r="48" spans="1:5" ht="39" x14ac:dyDescent="0.25">
      <c r="A48" s="14" t="s">
        <v>950</v>
      </c>
      <c r="C48" s="20">
        <v>9500</v>
      </c>
      <c r="D48" s="20">
        <v>9375</v>
      </c>
      <c r="E48" s="21">
        <v>98.68</v>
      </c>
    </row>
    <row r="49" spans="1:5" x14ac:dyDescent="0.25">
      <c r="A49" s="14" t="s">
        <v>764</v>
      </c>
      <c r="B49" s="14" t="s">
        <v>765</v>
      </c>
      <c r="C49" s="20">
        <v>9500</v>
      </c>
      <c r="D49" s="20">
        <v>9375</v>
      </c>
      <c r="E49" s="21">
        <v>98.68</v>
      </c>
    </row>
    <row r="50" spans="1:5" x14ac:dyDescent="0.25">
      <c r="A50" s="25" t="s">
        <v>766</v>
      </c>
      <c r="B50" s="25" t="s">
        <v>767</v>
      </c>
      <c r="C50" s="26" t="s">
        <v>25</v>
      </c>
      <c r="D50" s="26">
        <v>9375</v>
      </c>
      <c r="E50" s="27" t="s">
        <v>25</v>
      </c>
    </row>
    <row r="51" spans="1:5" x14ac:dyDescent="0.25">
      <c r="A51" s="14" t="s">
        <v>475</v>
      </c>
      <c r="C51" s="20">
        <v>75800</v>
      </c>
      <c r="D51" s="20">
        <v>75438.45</v>
      </c>
      <c r="E51" s="21">
        <v>99.52</v>
      </c>
    </row>
    <row r="52" spans="1:5" ht="26.25" x14ac:dyDescent="0.25">
      <c r="A52" s="14" t="s">
        <v>482</v>
      </c>
      <c r="C52" s="20">
        <v>75800</v>
      </c>
      <c r="D52" s="20">
        <v>75438.45</v>
      </c>
      <c r="E52" s="21">
        <v>99.52</v>
      </c>
    </row>
    <row r="53" spans="1:5" x14ac:dyDescent="0.25">
      <c r="A53" s="14" t="s">
        <v>745</v>
      </c>
      <c r="B53" s="14" t="s">
        <v>746</v>
      </c>
      <c r="C53" s="20">
        <v>75800</v>
      </c>
      <c r="D53" s="20">
        <v>75438.45</v>
      </c>
      <c r="E53" s="21">
        <v>99.52</v>
      </c>
    </row>
    <row r="54" spans="1:5" x14ac:dyDescent="0.25">
      <c r="A54" s="25" t="s">
        <v>747</v>
      </c>
      <c r="B54" s="25" t="s">
        <v>748</v>
      </c>
      <c r="C54" s="26" t="s">
        <v>25</v>
      </c>
      <c r="D54" s="26">
        <v>75438.45</v>
      </c>
      <c r="E54" s="27" t="s">
        <v>25</v>
      </c>
    </row>
    <row r="55" spans="1:5" x14ac:dyDescent="0.25">
      <c r="A55" s="14" t="s">
        <v>768</v>
      </c>
      <c r="B55" s="14" t="s">
        <v>769</v>
      </c>
      <c r="C55" s="20">
        <v>54000</v>
      </c>
      <c r="D55" s="20">
        <v>51498.25</v>
      </c>
      <c r="E55" s="21">
        <v>95.37</v>
      </c>
    </row>
    <row r="56" spans="1:5" x14ac:dyDescent="0.25">
      <c r="A56" s="14" t="s">
        <v>453</v>
      </c>
      <c r="C56" s="20">
        <v>54000</v>
      </c>
      <c r="D56" s="20">
        <v>51498.25</v>
      </c>
      <c r="E56" s="21">
        <v>95.37</v>
      </c>
    </row>
    <row r="57" spans="1:5" x14ac:dyDescent="0.25">
      <c r="A57" s="14" t="s">
        <v>459</v>
      </c>
      <c r="C57" s="20">
        <v>54000</v>
      </c>
      <c r="D57" s="20">
        <v>51498.25</v>
      </c>
      <c r="E57" s="21">
        <v>95.37</v>
      </c>
    </row>
    <row r="58" spans="1:5" x14ac:dyDescent="0.25">
      <c r="A58" s="14" t="s">
        <v>770</v>
      </c>
      <c r="B58" s="14" t="s">
        <v>771</v>
      </c>
      <c r="C58" s="20">
        <v>1000</v>
      </c>
      <c r="D58" s="20">
        <v>498.25</v>
      </c>
      <c r="E58" s="21">
        <v>49.83</v>
      </c>
    </row>
    <row r="59" spans="1:5" x14ac:dyDescent="0.25">
      <c r="A59" s="25" t="s">
        <v>772</v>
      </c>
      <c r="B59" s="25" t="s">
        <v>773</v>
      </c>
      <c r="C59" s="26" t="s">
        <v>25</v>
      </c>
      <c r="D59" s="26">
        <v>498.25</v>
      </c>
      <c r="E59" s="27" t="s">
        <v>25</v>
      </c>
    </row>
    <row r="60" spans="1:5" x14ac:dyDescent="0.25">
      <c r="A60" s="14" t="s">
        <v>745</v>
      </c>
      <c r="B60" s="14" t="s">
        <v>746</v>
      </c>
      <c r="C60" s="20">
        <v>35000</v>
      </c>
      <c r="D60" s="20">
        <v>33000</v>
      </c>
      <c r="E60" s="21">
        <v>94.29</v>
      </c>
    </row>
    <row r="61" spans="1:5" x14ac:dyDescent="0.25">
      <c r="A61" s="25" t="s">
        <v>747</v>
      </c>
      <c r="B61" s="25" t="s">
        <v>748</v>
      </c>
      <c r="C61" s="26" t="s">
        <v>25</v>
      </c>
      <c r="D61" s="26">
        <v>33000</v>
      </c>
      <c r="E61" s="27" t="s">
        <v>25</v>
      </c>
    </row>
    <row r="62" spans="1:5" x14ac:dyDescent="0.25">
      <c r="A62" s="14" t="s">
        <v>756</v>
      </c>
      <c r="B62" s="14" t="s">
        <v>757</v>
      </c>
      <c r="C62" s="20">
        <v>18000</v>
      </c>
      <c r="D62" s="20">
        <v>18000</v>
      </c>
      <c r="E62" s="21">
        <v>100</v>
      </c>
    </row>
    <row r="63" spans="1:5" x14ac:dyDescent="0.25">
      <c r="A63" s="25" t="s">
        <v>758</v>
      </c>
      <c r="B63" s="25" t="s">
        <v>759</v>
      </c>
      <c r="C63" s="26" t="s">
        <v>25</v>
      </c>
      <c r="D63" s="26">
        <v>18000</v>
      </c>
      <c r="E63" s="27" t="s">
        <v>25</v>
      </c>
    </row>
    <row r="64" spans="1:5" x14ac:dyDescent="0.25">
      <c r="A64" s="14" t="s">
        <v>774</v>
      </c>
      <c r="B64" s="14" t="s">
        <v>775</v>
      </c>
      <c r="C64" s="20">
        <v>254483.75</v>
      </c>
      <c r="D64" s="20">
        <v>254483.75</v>
      </c>
      <c r="E64" s="21">
        <v>100</v>
      </c>
    </row>
    <row r="65" spans="1:5" x14ac:dyDescent="0.25">
      <c r="A65" s="14" t="s">
        <v>453</v>
      </c>
      <c r="C65" s="20">
        <v>254483.75</v>
      </c>
      <c r="D65" s="20">
        <v>254483.75</v>
      </c>
      <c r="E65" s="21">
        <v>100</v>
      </c>
    </row>
    <row r="66" spans="1:5" x14ac:dyDescent="0.25">
      <c r="A66" s="14" t="s">
        <v>459</v>
      </c>
      <c r="C66" s="20">
        <v>254483.75</v>
      </c>
      <c r="D66" s="20">
        <v>254483.75</v>
      </c>
      <c r="E66" s="21">
        <v>100</v>
      </c>
    </row>
    <row r="67" spans="1:5" x14ac:dyDescent="0.25">
      <c r="A67" s="14" t="s">
        <v>756</v>
      </c>
      <c r="B67" s="14" t="s">
        <v>757</v>
      </c>
      <c r="C67" s="20">
        <v>254483.75</v>
      </c>
      <c r="D67" s="20">
        <v>254483.75</v>
      </c>
      <c r="E67" s="21">
        <v>100</v>
      </c>
    </row>
    <row r="68" spans="1:5" x14ac:dyDescent="0.25">
      <c r="A68" s="25" t="s">
        <v>758</v>
      </c>
      <c r="B68" s="25" t="s">
        <v>759</v>
      </c>
      <c r="C68" s="26" t="s">
        <v>25</v>
      </c>
      <c r="D68" s="26">
        <v>254483.75</v>
      </c>
      <c r="E68" s="27" t="s">
        <v>25</v>
      </c>
    </row>
    <row r="69" spans="1:5" x14ac:dyDescent="0.25">
      <c r="A69" s="14" t="s">
        <v>776</v>
      </c>
      <c r="B69" s="14" t="s">
        <v>777</v>
      </c>
      <c r="C69" s="20">
        <v>12500</v>
      </c>
      <c r="D69" s="20">
        <v>0</v>
      </c>
      <c r="E69" s="21">
        <v>0</v>
      </c>
    </row>
    <row r="70" spans="1:5" x14ac:dyDescent="0.25">
      <c r="A70" s="14" t="s">
        <v>460</v>
      </c>
      <c r="C70" s="20">
        <v>12500</v>
      </c>
      <c r="D70" s="20">
        <v>0</v>
      </c>
      <c r="E70" s="21">
        <v>0</v>
      </c>
    </row>
    <row r="71" spans="1:5" ht="39" x14ac:dyDescent="0.25">
      <c r="A71" s="14" t="s">
        <v>950</v>
      </c>
      <c r="C71" s="20">
        <v>12500</v>
      </c>
      <c r="D71" s="20">
        <v>0</v>
      </c>
      <c r="E71" s="21">
        <v>0</v>
      </c>
    </row>
    <row r="72" spans="1:5" x14ac:dyDescent="0.25">
      <c r="A72" s="14" t="s">
        <v>764</v>
      </c>
      <c r="B72" s="14" t="s">
        <v>765</v>
      </c>
      <c r="C72" s="20">
        <v>12500</v>
      </c>
      <c r="D72" s="20">
        <v>0</v>
      </c>
      <c r="E72" s="21">
        <v>0</v>
      </c>
    </row>
    <row r="73" spans="1:5" x14ac:dyDescent="0.25">
      <c r="A73" s="25" t="s">
        <v>766</v>
      </c>
      <c r="B73" s="25" t="s">
        <v>767</v>
      </c>
      <c r="C73" s="26" t="s">
        <v>25</v>
      </c>
      <c r="D73" s="26">
        <v>0</v>
      </c>
      <c r="E73" s="27" t="s">
        <v>25</v>
      </c>
    </row>
    <row r="74" spans="1:5" x14ac:dyDescent="0.25">
      <c r="A74" s="14" t="s">
        <v>778</v>
      </c>
      <c r="C74" s="20">
        <v>385000</v>
      </c>
      <c r="D74" s="20">
        <v>360684.65</v>
      </c>
      <c r="E74" s="21">
        <v>93.68</v>
      </c>
    </row>
    <row r="75" spans="1:5" x14ac:dyDescent="0.25">
      <c r="A75" s="14" t="s">
        <v>779</v>
      </c>
      <c r="C75" s="20">
        <v>385000</v>
      </c>
      <c r="D75" s="20">
        <v>360684.65</v>
      </c>
      <c r="E75" s="21">
        <v>93.68</v>
      </c>
    </row>
    <row r="76" spans="1:5" x14ac:dyDescent="0.25">
      <c r="A76" s="14" t="s">
        <v>453</v>
      </c>
      <c r="C76" s="20">
        <v>385000</v>
      </c>
      <c r="D76" s="20">
        <v>360684.65</v>
      </c>
      <c r="E76" s="21">
        <v>93.68</v>
      </c>
    </row>
    <row r="77" spans="1:5" x14ac:dyDescent="0.25">
      <c r="A77" s="14" t="s">
        <v>459</v>
      </c>
      <c r="C77" s="20">
        <v>385000</v>
      </c>
      <c r="D77" s="20">
        <v>360684.65</v>
      </c>
      <c r="E77" s="21">
        <v>93.68</v>
      </c>
    </row>
    <row r="78" spans="1:5" x14ac:dyDescent="0.25">
      <c r="A78" s="14" t="s">
        <v>739</v>
      </c>
      <c r="B78" s="14" t="s">
        <v>740</v>
      </c>
      <c r="C78" s="20">
        <v>385000</v>
      </c>
      <c r="D78" s="20">
        <v>360684.65</v>
      </c>
      <c r="E78" s="21">
        <v>93.68</v>
      </c>
    </row>
    <row r="79" spans="1:5" x14ac:dyDescent="0.25">
      <c r="A79" s="14" t="s">
        <v>741</v>
      </c>
      <c r="B79" s="14" t="s">
        <v>742</v>
      </c>
      <c r="C79" s="20">
        <v>385000</v>
      </c>
      <c r="D79" s="20">
        <v>360684.65</v>
      </c>
      <c r="E79" s="21">
        <v>93.68</v>
      </c>
    </row>
    <row r="80" spans="1:5" ht="26.25" x14ac:dyDescent="0.25">
      <c r="A80" s="14" t="s">
        <v>743</v>
      </c>
      <c r="B80" s="14" t="s">
        <v>744</v>
      </c>
      <c r="C80" s="20">
        <v>370000</v>
      </c>
      <c r="D80" s="20">
        <v>353184.65</v>
      </c>
      <c r="E80" s="21">
        <v>95.46</v>
      </c>
    </row>
    <row r="81" spans="1:5" x14ac:dyDescent="0.25">
      <c r="A81" s="14" t="s">
        <v>453</v>
      </c>
      <c r="C81" s="20">
        <v>370000</v>
      </c>
      <c r="D81" s="20">
        <v>353184.65</v>
      </c>
      <c r="E81" s="21">
        <v>95.46</v>
      </c>
    </row>
    <row r="82" spans="1:5" x14ac:dyDescent="0.25">
      <c r="A82" s="14" t="s">
        <v>459</v>
      </c>
      <c r="C82" s="20">
        <v>370000</v>
      </c>
      <c r="D82" s="20">
        <v>353184.65</v>
      </c>
      <c r="E82" s="21">
        <v>95.46</v>
      </c>
    </row>
    <row r="83" spans="1:5" x14ac:dyDescent="0.25">
      <c r="A83" s="14" t="s">
        <v>780</v>
      </c>
      <c r="B83" s="14" t="s">
        <v>781</v>
      </c>
      <c r="C83" s="20">
        <v>124000</v>
      </c>
      <c r="D83" s="20">
        <v>123795.36</v>
      </c>
      <c r="E83" s="21">
        <v>99.83</v>
      </c>
    </row>
    <row r="84" spans="1:5" x14ac:dyDescent="0.25">
      <c r="A84" s="25" t="s">
        <v>782</v>
      </c>
      <c r="B84" s="25" t="s">
        <v>783</v>
      </c>
      <c r="C84" s="26" t="s">
        <v>25</v>
      </c>
      <c r="D84" s="26">
        <v>123795.36</v>
      </c>
      <c r="E84" s="27" t="s">
        <v>25</v>
      </c>
    </row>
    <row r="85" spans="1:5" x14ac:dyDescent="0.25">
      <c r="A85" s="14" t="s">
        <v>784</v>
      </c>
      <c r="B85" s="14" t="s">
        <v>785</v>
      </c>
      <c r="C85" s="20">
        <v>5000</v>
      </c>
      <c r="D85" s="20">
        <v>0</v>
      </c>
      <c r="E85" s="21">
        <v>0</v>
      </c>
    </row>
    <row r="86" spans="1:5" x14ac:dyDescent="0.25">
      <c r="A86" s="25" t="s">
        <v>786</v>
      </c>
      <c r="B86" s="25" t="s">
        <v>785</v>
      </c>
      <c r="C86" s="26" t="s">
        <v>25</v>
      </c>
      <c r="D86" s="26">
        <v>0</v>
      </c>
      <c r="E86" s="27" t="s">
        <v>25</v>
      </c>
    </row>
    <row r="87" spans="1:5" x14ac:dyDescent="0.25">
      <c r="A87" s="14" t="s">
        <v>787</v>
      </c>
      <c r="B87" s="14" t="s">
        <v>788</v>
      </c>
      <c r="C87" s="20">
        <v>21000</v>
      </c>
      <c r="D87" s="20">
        <v>20426.28</v>
      </c>
      <c r="E87" s="21">
        <v>97.27</v>
      </c>
    </row>
    <row r="88" spans="1:5" x14ac:dyDescent="0.25">
      <c r="A88" s="25" t="s">
        <v>789</v>
      </c>
      <c r="B88" s="25" t="s">
        <v>790</v>
      </c>
      <c r="C88" s="26" t="s">
        <v>25</v>
      </c>
      <c r="D88" s="26">
        <v>20426.28</v>
      </c>
      <c r="E88" s="27" t="s">
        <v>25</v>
      </c>
    </row>
    <row r="89" spans="1:5" x14ac:dyDescent="0.25">
      <c r="A89" s="14" t="s">
        <v>791</v>
      </c>
      <c r="B89" s="14" t="s">
        <v>792</v>
      </c>
      <c r="C89" s="20">
        <v>18000</v>
      </c>
      <c r="D89" s="20">
        <v>12203</v>
      </c>
      <c r="E89" s="21">
        <v>67.790000000000006</v>
      </c>
    </row>
    <row r="90" spans="1:5" x14ac:dyDescent="0.25">
      <c r="A90" s="25" t="s">
        <v>793</v>
      </c>
      <c r="B90" s="25" t="s">
        <v>794</v>
      </c>
      <c r="C90" s="26" t="s">
        <v>25</v>
      </c>
      <c r="D90" s="26">
        <v>6925</v>
      </c>
      <c r="E90" s="27" t="s">
        <v>25</v>
      </c>
    </row>
    <row r="91" spans="1:5" x14ac:dyDescent="0.25">
      <c r="A91" s="25" t="s">
        <v>795</v>
      </c>
      <c r="B91" s="25" t="s">
        <v>796</v>
      </c>
      <c r="C91" s="26" t="s">
        <v>25</v>
      </c>
      <c r="D91" s="26">
        <v>5278</v>
      </c>
      <c r="E91" s="27" t="s">
        <v>25</v>
      </c>
    </row>
    <row r="92" spans="1:5" x14ac:dyDescent="0.25">
      <c r="A92" s="14" t="s">
        <v>797</v>
      </c>
      <c r="B92" s="14" t="s">
        <v>798</v>
      </c>
      <c r="C92" s="20">
        <v>16000</v>
      </c>
      <c r="D92" s="20">
        <v>16631.25</v>
      </c>
      <c r="E92" s="21">
        <v>103.95</v>
      </c>
    </row>
    <row r="93" spans="1:5" x14ac:dyDescent="0.25">
      <c r="A93" s="25" t="s">
        <v>799</v>
      </c>
      <c r="B93" s="25" t="s">
        <v>800</v>
      </c>
      <c r="C93" s="26" t="s">
        <v>25</v>
      </c>
      <c r="D93" s="26">
        <v>16631.25</v>
      </c>
      <c r="E93" s="27" t="s">
        <v>25</v>
      </c>
    </row>
    <row r="94" spans="1:5" x14ac:dyDescent="0.25">
      <c r="A94" s="14" t="s">
        <v>745</v>
      </c>
      <c r="B94" s="14" t="s">
        <v>746</v>
      </c>
      <c r="C94" s="20">
        <v>136000</v>
      </c>
      <c r="D94" s="20">
        <v>133599.92000000001</v>
      </c>
      <c r="E94" s="21">
        <v>98.24</v>
      </c>
    </row>
    <row r="95" spans="1:5" x14ac:dyDescent="0.25">
      <c r="A95" s="25" t="s">
        <v>747</v>
      </c>
      <c r="B95" s="25" t="s">
        <v>748</v>
      </c>
      <c r="C95" s="26" t="s">
        <v>25</v>
      </c>
      <c r="D95" s="26">
        <v>102686.06</v>
      </c>
      <c r="E95" s="27" t="s">
        <v>25</v>
      </c>
    </row>
    <row r="96" spans="1:5" x14ac:dyDescent="0.25">
      <c r="A96" s="25" t="s">
        <v>801</v>
      </c>
      <c r="B96" s="25" t="s">
        <v>802</v>
      </c>
      <c r="C96" s="26" t="s">
        <v>25</v>
      </c>
      <c r="D96" s="26">
        <v>30913.86</v>
      </c>
      <c r="E96" s="27" t="s">
        <v>25</v>
      </c>
    </row>
    <row r="97" spans="1:5" x14ac:dyDescent="0.25">
      <c r="A97" s="14" t="s">
        <v>764</v>
      </c>
      <c r="B97" s="14" t="s">
        <v>765</v>
      </c>
      <c r="C97" s="20">
        <v>50000</v>
      </c>
      <c r="D97" s="20">
        <v>46528.84</v>
      </c>
      <c r="E97" s="21">
        <v>93.06</v>
      </c>
    </row>
    <row r="98" spans="1:5" x14ac:dyDescent="0.25">
      <c r="A98" s="25" t="s">
        <v>766</v>
      </c>
      <c r="B98" s="25" t="s">
        <v>767</v>
      </c>
      <c r="C98" s="26" t="s">
        <v>25</v>
      </c>
      <c r="D98" s="26">
        <v>46528.84</v>
      </c>
      <c r="E98" s="27" t="s">
        <v>25</v>
      </c>
    </row>
    <row r="99" spans="1:5" x14ac:dyDescent="0.25">
      <c r="A99" s="14" t="s">
        <v>776</v>
      </c>
      <c r="B99" s="14" t="s">
        <v>777</v>
      </c>
      <c r="C99" s="20">
        <v>15000</v>
      </c>
      <c r="D99" s="20">
        <v>7500</v>
      </c>
      <c r="E99" s="21">
        <v>50</v>
      </c>
    </row>
    <row r="100" spans="1:5" x14ac:dyDescent="0.25">
      <c r="A100" s="14" t="s">
        <v>453</v>
      </c>
      <c r="C100" s="20">
        <v>15000</v>
      </c>
      <c r="D100" s="20">
        <v>7500</v>
      </c>
      <c r="E100" s="21">
        <v>50</v>
      </c>
    </row>
    <row r="101" spans="1:5" x14ac:dyDescent="0.25">
      <c r="A101" s="14" t="s">
        <v>459</v>
      </c>
      <c r="C101" s="20">
        <v>15000</v>
      </c>
      <c r="D101" s="20">
        <v>7500</v>
      </c>
      <c r="E101" s="21">
        <v>50</v>
      </c>
    </row>
    <row r="102" spans="1:5" x14ac:dyDescent="0.25">
      <c r="A102" s="14" t="s">
        <v>756</v>
      </c>
      <c r="B102" s="14" t="s">
        <v>757</v>
      </c>
      <c r="C102" s="20">
        <v>15000</v>
      </c>
      <c r="D102" s="20">
        <v>7500</v>
      </c>
      <c r="E102" s="21">
        <v>50</v>
      </c>
    </row>
    <row r="103" spans="1:5" x14ac:dyDescent="0.25">
      <c r="A103" s="25" t="s">
        <v>758</v>
      </c>
      <c r="B103" s="25" t="s">
        <v>759</v>
      </c>
      <c r="C103" s="26" t="s">
        <v>25</v>
      </c>
      <c r="D103" s="26">
        <v>7500</v>
      </c>
      <c r="E103" s="27" t="s">
        <v>25</v>
      </c>
    </row>
    <row r="104" spans="1:5" ht="26.25" x14ac:dyDescent="0.25">
      <c r="A104" s="14" t="s">
        <v>803</v>
      </c>
      <c r="C104" s="20">
        <v>11762272.779999999</v>
      </c>
      <c r="D104" s="20">
        <v>9478361.1699999999</v>
      </c>
      <c r="E104" s="21">
        <v>80.58</v>
      </c>
    </row>
    <row r="105" spans="1:5" x14ac:dyDescent="0.25">
      <c r="A105" s="14" t="s">
        <v>512</v>
      </c>
      <c r="C105" s="20">
        <v>463030.28</v>
      </c>
      <c r="D105" s="20">
        <v>0</v>
      </c>
      <c r="E105" s="21">
        <v>0</v>
      </c>
    </row>
    <row r="106" spans="1:5" x14ac:dyDescent="0.25">
      <c r="A106" s="14" t="s">
        <v>516</v>
      </c>
      <c r="C106" s="20">
        <v>463030.28</v>
      </c>
      <c r="D106" s="20">
        <v>0</v>
      </c>
      <c r="E106" s="21">
        <v>0</v>
      </c>
    </row>
    <row r="107" spans="1:5" x14ac:dyDescent="0.25">
      <c r="A107" s="14" t="s">
        <v>475</v>
      </c>
      <c r="C107" s="20">
        <v>362000</v>
      </c>
      <c r="D107" s="20">
        <v>0</v>
      </c>
      <c r="E107" s="21">
        <v>0</v>
      </c>
    </row>
    <row r="108" spans="1:5" ht="26.25" x14ac:dyDescent="0.25">
      <c r="A108" s="14" t="s">
        <v>488</v>
      </c>
      <c r="C108" s="20">
        <v>362000</v>
      </c>
      <c r="D108" s="20">
        <v>0</v>
      </c>
      <c r="E108" s="21">
        <v>0</v>
      </c>
    </row>
    <row r="109" spans="1:5" ht="26.25" x14ac:dyDescent="0.25">
      <c r="A109" s="14" t="s">
        <v>804</v>
      </c>
      <c r="B109" s="14" t="s">
        <v>805</v>
      </c>
      <c r="C109" s="20">
        <v>825030.28</v>
      </c>
      <c r="D109" s="20">
        <v>0</v>
      </c>
      <c r="E109" s="21">
        <v>0</v>
      </c>
    </row>
    <row r="110" spans="1:5" x14ac:dyDescent="0.25">
      <c r="A110" s="14" t="s">
        <v>806</v>
      </c>
      <c r="B110" s="14" t="s">
        <v>807</v>
      </c>
      <c r="C110" s="20">
        <v>825030.28</v>
      </c>
      <c r="D110" s="20">
        <v>0</v>
      </c>
      <c r="E110" s="21">
        <v>0</v>
      </c>
    </row>
    <row r="111" spans="1:5" x14ac:dyDescent="0.25">
      <c r="A111" s="14" t="s">
        <v>808</v>
      </c>
      <c r="B111" s="14" t="s">
        <v>809</v>
      </c>
      <c r="C111" s="20">
        <v>825030.28</v>
      </c>
      <c r="D111" s="20">
        <v>0</v>
      </c>
      <c r="E111" s="21">
        <v>0</v>
      </c>
    </row>
    <row r="112" spans="1:5" x14ac:dyDescent="0.25">
      <c r="A112" s="14" t="s">
        <v>512</v>
      </c>
      <c r="C112" s="20">
        <v>463030.28</v>
      </c>
      <c r="D112" s="20">
        <v>0</v>
      </c>
      <c r="E112" s="21">
        <v>0</v>
      </c>
    </row>
    <row r="113" spans="1:5" x14ac:dyDescent="0.25">
      <c r="A113" s="14" t="s">
        <v>516</v>
      </c>
      <c r="C113" s="20">
        <v>463030.28</v>
      </c>
      <c r="D113" s="20">
        <v>0</v>
      </c>
      <c r="E113" s="21">
        <v>0</v>
      </c>
    </row>
    <row r="114" spans="1:5" x14ac:dyDescent="0.25">
      <c r="A114" s="14" t="s">
        <v>810</v>
      </c>
      <c r="B114" s="14" t="s">
        <v>811</v>
      </c>
      <c r="C114" s="20">
        <v>463030.28</v>
      </c>
      <c r="D114" s="20">
        <v>0</v>
      </c>
      <c r="E114" s="21">
        <v>0</v>
      </c>
    </row>
    <row r="115" spans="1:5" ht="26.25" x14ac:dyDescent="0.25">
      <c r="A115" s="25" t="s">
        <v>812</v>
      </c>
      <c r="B115" s="25" t="s">
        <v>813</v>
      </c>
      <c r="C115" s="26" t="s">
        <v>25</v>
      </c>
      <c r="D115" s="26">
        <v>0</v>
      </c>
      <c r="E115" s="27" t="s">
        <v>25</v>
      </c>
    </row>
    <row r="116" spans="1:5" x14ac:dyDescent="0.25">
      <c r="A116" s="14" t="s">
        <v>475</v>
      </c>
      <c r="C116" s="20">
        <v>362000</v>
      </c>
      <c r="D116" s="20">
        <v>0</v>
      </c>
      <c r="E116" s="21">
        <v>0</v>
      </c>
    </row>
    <row r="117" spans="1:5" ht="26.25" x14ac:dyDescent="0.25">
      <c r="A117" s="14" t="s">
        <v>488</v>
      </c>
      <c r="C117" s="20">
        <v>362000</v>
      </c>
      <c r="D117" s="20">
        <v>0</v>
      </c>
      <c r="E117" s="21">
        <v>0</v>
      </c>
    </row>
    <row r="118" spans="1:5" x14ac:dyDescent="0.25">
      <c r="A118" s="14" t="s">
        <v>810</v>
      </c>
      <c r="B118" s="14" t="s">
        <v>811</v>
      </c>
      <c r="C118" s="20">
        <v>362000</v>
      </c>
      <c r="D118" s="20">
        <v>0</v>
      </c>
      <c r="E118" s="21">
        <v>0</v>
      </c>
    </row>
    <row r="119" spans="1:5" ht="26.25" x14ac:dyDescent="0.25">
      <c r="A119" s="25" t="s">
        <v>812</v>
      </c>
      <c r="B119" s="25" t="s">
        <v>813</v>
      </c>
      <c r="C119" s="26" t="s">
        <v>25</v>
      </c>
      <c r="D119" s="26">
        <v>0</v>
      </c>
      <c r="E119" s="27" t="s">
        <v>25</v>
      </c>
    </row>
    <row r="120" spans="1:5" ht="26.25" x14ac:dyDescent="0.25">
      <c r="A120" s="14" t="s">
        <v>814</v>
      </c>
      <c r="C120" s="20">
        <v>10937242.5</v>
      </c>
      <c r="D120" s="20">
        <v>9478361.1699999999</v>
      </c>
      <c r="E120" s="21">
        <v>86.66</v>
      </c>
    </row>
    <row r="121" spans="1:5" x14ac:dyDescent="0.25">
      <c r="A121" s="14" t="s">
        <v>453</v>
      </c>
      <c r="C121" s="20">
        <v>3230242.5</v>
      </c>
      <c r="D121" s="20">
        <v>3120041.8</v>
      </c>
      <c r="E121" s="21">
        <v>96.59</v>
      </c>
    </row>
    <row r="122" spans="1:5" x14ac:dyDescent="0.25">
      <c r="A122" s="14" t="s">
        <v>459</v>
      </c>
      <c r="C122" s="20">
        <v>3230242.5</v>
      </c>
      <c r="D122" s="20">
        <v>3120041.8</v>
      </c>
      <c r="E122" s="21">
        <v>96.59</v>
      </c>
    </row>
    <row r="123" spans="1:5" x14ac:dyDescent="0.25">
      <c r="A123" s="14" t="s">
        <v>512</v>
      </c>
      <c r="C123" s="20">
        <v>2207000</v>
      </c>
      <c r="D123" s="20">
        <v>1537508.41</v>
      </c>
      <c r="E123" s="21">
        <v>69.67</v>
      </c>
    </row>
    <row r="124" spans="1:5" x14ac:dyDescent="0.25">
      <c r="A124" s="14" t="s">
        <v>516</v>
      </c>
      <c r="C124" s="20">
        <v>2207000</v>
      </c>
      <c r="D124" s="20">
        <v>1537508.41</v>
      </c>
      <c r="E124" s="21">
        <v>69.67</v>
      </c>
    </row>
    <row r="125" spans="1:5" x14ac:dyDescent="0.25">
      <c r="A125" s="14" t="s">
        <v>460</v>
      </c>
      <c r="C125" s="20">
        <v>1510000</v>
      </c>
      <c r="D125" s="20">
        <v>946281.88</v>
      </c>
      <c r="E125" s="21">
        <v>62.67</v>
      </c>
    </row>
    <row r="126" spans="1:5" ht="26.25" x14ac:dyDescent="0.25">
      <c r="A126" s="14" t="s">
        <v>466</v>
      </c>
      <c r="C126" s="20">
        <v>110000</v>
      </c>
      <c r="D126" s="20">
        <v>0</v>
      </c>
      <c r="E126" s="21">
        <v>0</v>
      </c>
    </row>
    <row r="127" spans="1:5" ht="26.25" x14ac:dyDescent="0.25">
      <c r="A127" s="14" t="s">
        <v>467</v>
      </c>
      <c r="C127" s="20">
        <v>1400000</v>
      </c>
      <c r="D127" s="20">
        <v>946281.88</v>
      </c>
      <c r="E127" s="21">
        <v>67.59</v>
      </c>
    </row>
    <row r="128" spans="1:5" x14ac:dyDescent="0.25">
      <c r="A128" s="14" t="s">
        <v>475</v>
      </c>
      <c r="C128" s="20">
        <v>3990000</v>
      </c>
      <c r="D128" s="20">
        <v>3874529.08</v>
      </c>
      <c r="E128" s="21">
        <v>97.11</v>
      </c>
    </row>
    <row r="129" spans="1:5" ht="26.25" x14ac:dyDescent="0.25">
      <c r="A129" s="14" t="s">
        <v>476</v>
      </c>
      <c r="C129" s="20">
        <v>50000</v>
      </c>
      <c r="D129" s="20">
        <v>42750</v>
      </c>
      <c r="E129" s="21">
        <v>85.5</v>
      </c>
    </row>
    <row r="130" spans="1:5" ht="26.25" x14ac:dyDescent="0.25">
      <c r="A130" s="14" t="s">
        <v>482</v>
      </c>
      <c r="C130" s="20">
        <v>5000</v>
      </c>
      <c r="D130" s="20">
        <v>0</v>
      </c>
      <c r="E130" s="21">
        <v>0</v>
      </c>
    </row>
    <row r="131" spans="1:5" ht="26.25" x14ac:dyDescent="0.25">
      <c r="A131" s="14" t="s">
        <v>494</v>
      </c>
      <c r="C131" s="20">
        <v>3830000</v>
      </c>
      <c r="D131" s="20">
        <v>3772898.38</v>
      </c>
      <c r="E131" s="21">
        <v>98.51</v>
      </c>
    </row>
    <row r="132" spans="1:5" ht="26.25" x14ac:dyDescent="0.25">
      <c r="A132" s="14" t="s">
        <v>500</v>
      </c>
      <c r="C132" s="20">
        <v>105000</v>
      </c>
      <c r="D132" s="20">
        <v>58880.7</v>
      </c>
      <c r="E132" s="21">
        <v>56.08</v>
      </c>
    </row>
    <row r="133" spans="1:5" x14ac:dyDescent="0.25">
      <c r="A133" s="14" t="s">
        <v>739</v>
      </c>
      <c r="B133" s="14" t="s">
        <v>740</v>
      </c>
      <c r="C133" s="20">
        <v>870500</v>
      </c>
      <c r="D133" s="20">
        <v>840239.41</v>
      </c>
      <c r="E133" s="21">
        <v>96.52</v>
      </c>
    </row>
    <row r="134" spans="1:5" x14ac:dyDescent="0.25">
      <c r="A134" s="14" t="s">
        <v>806</v>
      </c>
      <c r="B134" s="14" t="s">
        <v>815</v>
      </c>
      <c r="C134" s="20">
        <v>870500</v>
      </c>
      <c r="D134" s="20">
        <v>840239.41</v>
      </c>
      <c r="E134" s="21">
        <v>96.52</v>
      </c>
    </row>
    <row r="135" spans="1:5" x14ac:dyDescent="0.25">
      <c r="A135" s="14" t="s">
        <v>743</v>
      </c>
      <c r="B135" s="14" t="s">
        <v>816</v>
      </c>
      <c r="C135" s="20">
        <v>840500</v>
      </c>
      <c r="D135" s="20">
        <v>837272.66</v>
      </c>
      <c r="E135" s="21">
        <v>99.62</v>
      </c>
    </row>
    <row r="136" spans="1:5" x14ac:dyDescent="0.25">
      <c r="A136" s="14" t="s">
        <v>453</v>
      </c>
      <c r="C136" s="20">
        <v>840500</v>
      </c>
      <c r="D136" s="20">
        <v>837272.66</v>
      </c>
      <c r="E136" s="21">
        <v>99.62</v>
      </c>
    </row>
    <row r="137" spans="1:5" x14ac:dyDescent="0.25">
      <c r="A137" s="14" t="s">
        <v>459</v>
      </c>
      <c r="C137" s="20">
        <v>840500</v>
      </c>
      <c r="D137" s="20">
        <v>837272.66</v>
      </c>
      <c r="E137" s="21">
        <v>99.62</v>
      </c>
    </row>
    <row r="138" spans="1:5" x14ac:dyDescent="0.25">
      <c r="A138" s="14" t="s">
        <v>780</v>
      </c>
      <c r="B138" s="14" t="s">
        <v>781</v>
      </c>
      <c r="C138" s="20">
        <v>302000</v>
      </c>
      <c r="D138" s="20">
        <v>280181.88</v>
      </c>
      <c r="E138" s="21">
        <v>92.78</v>
      </c>
    </row>
    <row r="139" spans="1:5" x14ac:dyDescent="0.25">
      <c r="A139" s="25" t="s">
        <v>782</v>
      </c>
      <c r="B139" s="25" t="s">
        <v>783</v>
      </c>
      <c r="C139" s="26" t="s">
        <v>25</v>
      </c>
      <c r="D139" s="26">
        <v>280181.88</v>
      </c>
      <c r="E139" s="27" t="s">
        <v>25</v>
      </c>
    </row>
    <row r="140" spans="1:5" x14ac:dyDescent="0.25">
      <c r="A140" s="25" t="s">
        <v>817</v>
      </c>
      <c r="B140" s="25" t="s">
        <v>818</v>
      </c>
      <c r="C140" s="26" t="s">
        <v>25</v>
      </c>
      <c r="D140" s="26">
        <v>0</v>
      </c>
      <c r="E140" s="27" t="s">
        <v>25</v>
      </c>
    </row>
    <row r="141" spans="1:5" x14ac:dyDescent="0.25">
      <c r="A141" s="14" t="s">
        <v>784</v>
      </c>
      <c r="B141" s="14" t="s">
        <v>785</v>
      </c>
      <c r="C141" s="20">
        <v>37500</v>
      </c>
      <c r="D141" s="20">
        <v>44350</v>
      </c>
      <c r="E141" s="21">
        <v>118.27</v>
      </c>
    </row>
    <row r="142" spans="1:5" x14ac:dyDescent="0.25">
      <c r="A142" s="25" t="s">
        <v>786</v>
      </c>
      <c r="B142" s="25" t="s">
        <v>785</v>
      </c>
      <c r="C142" s="26" t="s">
        <v>25</v>
      </c>
      <c r="D142" s="26">
        <v>44350</v>
      </c>
      <c r="E142" s="27" t="s">
        <v>25</v>
      </c>
    </row>
    <row r="143" spans="1:5" x14ac:dyDescent="0.25">
      <c r="A143" s="14" t="s">
        <v>787</v>
      </c>
      <c r="B143" s="14" t="s">
        <v>788</v>
      </c>
      <c r="C143" s="20">
        <v>50000</v>
      </c>
      <c r="D143" s="20">
        <v>42763.53</v>
      </c>
      <c r="E143" s="21">
        <v>85.53</v>
      </c>
    </row>
    <row r="144" spans="1:5" x14ac:dyDescent="0.25">
      <c r="A144" s="25" t="s">
        <v>789</v>
      </c>
      <c r="B144" s="25" t="s">
        <v>790</v>
      </c>
      <c r="C144" s="26" t="s">
        <v>25</v>
      </c>
      <c r="D144" s="26">
        <v>42763.47</v>
      </c>
      <c r="E144" s="27" t="s">
        <v>25</v>
      </c>
    </row>
    <row r="145" spans="1:5" x14ac:dyDescent="0.25">
      <c r="A145" s="25" t="s">
        <v>819</v>
      </c>
      <c r="B145" s="25" t="s">
        <v>820</v>
      </c>
      <c r="C145" s="26" t="s">
        <v>25</v>
      </c>
      <c r="D145" s="26">
        <v>0.06</v>
      </c>
      <c r="E145" s="27" t="s">
        <v>25</v>
      </c>
    </row>
    <row r="146" spans="1:5" x14ac:dyDescent="0.25">
      <c r="A146" s="14" t="s">
        <v>791</v>
      </c>
      <c r="B146" s="14" t="s">
        <v>792</v>
      </c>
      <c r="C146" s="20">
        <v>83000</v>
      </c>
      <c r="D146" s="20">
        <v>60165</v>
      </c>
      <c r="E146" s="21">
        <v>72.489999999999995</v>
      </c>
    </row>
    <row r="147" spans="1:5" x14ac:dyDescent="0.25">
      <c r="A147" s="25" t="s">
        <v>793</v>
      </c>
      <c r="B147" s="25" t="s">
        <v>794</v>
      </c>
      <c r="C147" s="26" t="s">
        <v>25</v>
      </c>
      <c r="D147" s="26">
        <v>2685</v>
      </c>
      <c r="E147" s="27" t="s">
        <v>25</v>
      </c>
    </row>
    <row r="148" spans="1:5" x14ac:dyDescent="0.25">
      <c r="A148" s="25" t="s">
        <v>795</v>
      </c>
      <c r="B148" s="25" t="s">
        <v>796</v>
      </c>
      <c r="C148" s="26" t="s">
        <v>25</v>
      </c>
      <c r="D148" s="26">
        <v>54080</v>
      </c>
      <c r="E148" s="27" t="s">
        <v>25</v>
      </c>
    </row>
    <row r="149" spans="1:5" x14ac:dyDescent="0.25">
      <c r="A149" s="25" t="s">
        <v>821</v>
      </c>
      <c r="B149" s="25" t="s">
        <v>822</v>
      </c>
      <c r="C149" s="26" t="s">
        <v>25</v>
      </c>
      <c r="D149" s="26">
        <v>3400</v>
      </c>
      <c r="E149" s="27" t="s">
        <v>25</v>
      </c>
    </row>
    <row r="150" spans="1:5" x14ac:dyDescent="0.25">
      <c r="A150" s="14" t="s">
        <v>770</v>
      </c>
      <c r="B150" s="14" t="s">
        <v>771</v>
      </c>
      <c r="C150" s="20">
        <v>161000</v>
      </c>
      <c r="D150" s="20">
        <v>153397.01999999999</v>
      </c>
      <c r="E150" s="21">
        <v>95.28</v>
      </c>
    </row>
    <row r="151" spans="1:5" x14ac:dyDescent="0.25">
      <c r="A151" s="25" t="s">
        <v>772</v>
      </c>
      <c r="B151" s="25" t="s">
        <v>773</v>
      </c>
      <c r="C151" s="26" t="s">
        <v>25</v>
      </c>
      <c r="D151" s="26">
        <v>11000.86</v>
      </c>
      <c r="E151" s="27" t="s">
        <v>25</v>
      </c>
    </row>
    <row r="152" spans="1:5" x14ac:dyDescent="0.25">
      <c r="A152" s="25" t="s">
        <v>823</v>
      </c>
      <c r="B152" s="25" t="s">
        <v>824</v>
      </c>
      <c r="C152" s="26" t="s">
        <v>25</v>
      </c>
      <c r="D152" s="26">
        <v>133165.04</v>
      </c>
      <c r="E152" s="27" t="s">
        <v>25</v>
      </c>
    </row>
    <row r="153" spans="1:5" x14ac:dyDescent="0.25">
      <c r="A153" s="25" t="s">
        <v>825</v>
      </c>
      <c r="B153" s="25" t="s">
        <v>826</v>
      </c>
      <c r="C153" s="26" t="s">
        <v>25</v>
      </c>
      <c r="D153" s="26">
        <v>9231.1200000000008</v>
      </c>
      <c r="E153" s="27" t="s">
        <v>25</v>
      </c>
    </row>
    <row r="154" spans="1:5" x14ac:dyDescent="0.25">
      <c r="A154" s="14" t="s">
        <v>797</v>
      </c>
      <c r="B154" s="14" t="s">
        <v>798</v>
      </c>
      <c r="C154" s="20">
        <v>100000</v>
      </c>
      <c r="D154" s="20">
        <v>91179.21</v>
      </c>
      <c r="E154" s="21">
        <v>91.18</v>
      </c>
    </row>
    <row r="155" spans="1:5" x14ac:dyDescent="0.25">
      <c r="A155" s="25" t="s">
        <v>827</v>
      </c>
      <c r="B155" s="25" t="s">
        <v>828</v>
      </c>
      <c r="C155" s="26" t="s">
        <v>25</v>
      </c>
      <c r="D155" s="26">
        <v>11387.7</v>
      </c>
      <c r="E155" s="27" t="s">
        <v>25</v>
      </c>
    </row>
    <row r="156" spans="1:5" x14ac:dyDescent="0.25">
      <c r="A156" s="25" t="s">
        <v>829</v>
      </c>
      <c r="B156" s="25" t="s">
        <v>830</v>
      </c>
      <c r="C156" s="26" t="s">
        <v>25</v>
      </c>
      <c r="D156" s="26">
        <v>30119.62</v>
      </c>
      <c r="E156" s="27" t="s">
        <v>25</v>
      </c>
    </row>
    <row r="157" spans="1:5" x14ac:dyDescent="0.25">
      <c r="A157" s="25" t="s">
        <v>831</v>
      </c>
      <c r="B157" s="25" t="s">
        <v>832</v>
      </c>
      <c r="C157" s="26" t="s">
        <v>25</v>
      </c>
      <c r="D157" s="26">
        <v>49671.89</v>
      </c>
      <c r="E157" s="27" t="s">
        <v>25</v>
      </c>
    </row>
    <row r="158" spans="1:5" x14ac:dyDescent="0.25">
      <c r="A158" s="14" t="s">
        <v>745</v>
      </c>
      <c r="B158" s="14" t="s">
        <v>746</v>
      </c>
      <c r="C158" s="20">
        <v>27000</v>
      </c>
      <c r="D158" s="20">
        <v>3735</v>
      </c>
      <c r="E158" s="21">
        <v>13.83</v>
      </c>
    </row>
    <row r="159" spans="1:5" x14ac:dyDescent="0.25">
      <c r="A159" s="25" t="s">
        <v>833</v>
      </c>
      <c r="B159" s="25" t="s">
        <v>834</v>
      </c>
      <c r="C159" s="26" t="s">
        <v>25</v>
      </c>
      <c r="D159" s="26">
        <v>1807.5</v>
      </c>
      <c r="E159" s="27" t="s">
        <v>25</v>
      </c>
    </row>
    <row r="160" spans="1:5" x14ac:dyDescent="0.25">
      <c r="A160" s="25" t="s">
        <v>835</v>
      </c>
      <c r="B160" s="25" t="s">
        <v>836</v>
      </c>
      <c r="C160" s="26" t="s">
        <v>25</v>
      </c>
      <c r="D160" s="26">
        <v>1927.5</v>
      </c>
      <c r="E160" s="27" t="s">
        <v>25</v>
      </c>
    </row>
    <row r="161" spans="1:5" x14ac:dyDescent="0.25">
      <c r="A161" s="14" t="s">
        <v>752</v>
      </c>
      <c r="B161" s="14" t="s">
        <v>753</v>
      </c>
      <c r="C161" s="20">
        <v>80000</v>
      </c>
      <c r="D161" s="20">
        <v>161501.01999999999</v>
      </c>
      <c r="E161" s="21">
        <v>201.88</v>
      </c>
    </row>
    <row r="162" spans="1:5" x14ac:dyDescent="0.25">
      <c r="A162" s="25" t="s">
        <v>837</v>
      </c>
      <c r="B162" s="25" t="s">
        <v>838</v>
      </c>
      <c r="C162" s="26" t="s">
        <v>25</v>
      </c>
      <c r="D162" s="26">
        <v>19881.95</v>
      </c>
      <c r="E162" s="27" t="s">
        <v>25</v>
      </c>
    </row>
    <row r="163" spans="1:5" x14ac:dyDescent="0.25">
      <c r="A163" s="25" t="s">
        <v>754</v>
      </c>
      <c r="B163" s="25" t="s">
        <v>755</v>
      </c>
      <c r="C163" s="26" t="s">
        <v>25</v>
      </c>
      <c r="D163" s="26">
        <v>141619.07</v>
      </c>
      <c r="E163" s="27" t="s">
        <v>25</v>
      </c>
    </row>
    <row r="164" spans="1:5" x14ac:dyDescent="0.25">
      <c r="A164" s="14" t="s">
        <v>808</v>
      </c>
      <c r="B164" s="14" t="s">
        <v>839</v>
      </c>
      <c r="C164" s="20">
        <v>30000</v>
      </c>
      <c r="D164" s="20">
        <v>2966.75</v>
      </c>
      <c r="E164" s="21">
        <v>9.89</v>
      </c>
    </row>
    <row r="165" spans="1:5" x14ac:dyDescent="0.25">
      <c r="A165" s="14" t="s">
        <v>453</v>
      </c>
      <c r="C165" s="20">
        <v>30000</v>
      </c>
      <c r="D165" s="20">
        <v>2966.75</v>
      </c>
      <c r="E165" s="21">
        <v>9.89</v>
      </c>
    </row>
    <row r="166" spans="1:5" x14ac:dyDescent="0.25">
      <c r="A166" s="14" t="s">
        <v>459</v>
      </c>
      <c r="C166" s="20">
        <v>30000</v>
      </c>
      <c r="D166" s="20">
        <v>2966.75</v>
      </c>
      <c r="E166" s="21">
        <v>9.89</v>
      </c>
    </row>
    <row r="167" spans="1:5" x14ac:dyDescent="0.25">
      <c r="A167" s="14" t="s">
        <v>840</v>
      </c>
      <c r="B167" s="14" t="s">
        <v>841</v>
      </c>
      <c r="C167" s="20">
        <v>30000</v>
      </c>
      <c r="D167" s="20">
        <v>2966.75</v>
      </c>
      <c r="E167" s="21">
        <v>9.89</v>
      </c>
    </row>
    <row r="168" spans="1:5" x14ac:dyDescent="0.25">
      <c r="A168" s="25" t="s">
        <v>842</v>
      </c>
      <c r="B168" s="25" t="s">
        <v>843</v>
      </c>
      <c r="C168" s="26" t="s">
        <v>25</v>
      </c>
      <c r="D168" s="26">
        <v>0</v>
      </c>
      <c r="E168" s="27" t="s">
        <v>25</v>
      </c>
    </row>
    <row r="169" spans="1:5" x14ac:dyDescent="0.25">
      <c r="A169" s="25" t="s">
        <v>844</v>
      </c>
      <c r="B169" s="25" t="s">
        <v>845</v>
      </c>
      <c r="C169" s="26" t="s">
        <v>25</v>
      </c>
      <c r="D169" s="26">
        <v>2966.75</v>
      </c>
      <c r="E169" s="27" t="s">
        <v>25</v>
      </c>
    </row>
    <row r="170" spans="1:5" ht="26.25" x14ac:dyDescent="0.25">
      <c r="A170" s="14" t="s">
        <v>804</v>
      </c>
      <c r="B170" s="14" t="s">
        <v>805</v>
      </c>
      <c r="C170" s="20">
        <v>5004242.5</v>
      </c>
      <c r="D170" s="20">
        <v>3618719.36</v>
      </c>
      <c r="E170" s="21">
        <v>72.31</v>
      </c>
    </row>
    <row r="171" spans="1:5" x14ac:dyDescent="0.25">
      <c r="A171" s="14" t="s">
        <v>741</v>
      </c>
      <c r="B171" s="14" t="s">
        <v>846</v>
      </c>
      <c r="C171" s="20">
        <v>1498000</v>
      </c>
      <c r="D171" s="20">
        <v>1137704.28</v>
      </c>
      <c r="E171" s="21">
        <v>75.95</v>
      </c>
    </row>
    <row r="172" spans="1:5" ht="26.25" x14ac:dyDescent="0.25">
      <c r="A172" s="14" t="s">
        <v>743</v>
      </c>
      <c r="B172" s="14" t="s">
        <v>847</v>
      </c>
      <c r="C172" s="20">
        <v>255000</v>
      </c>
      <c r="D172" s="20">
        <v>148489.60000000001</v>
      </c>
      <c r="E172" s="21">
        <v>58.23</v>
      </c>
    </row>
    <row r="173" spans="1:5" x14ac:dyDescent="0.25">
      <c r="A173" s="14" t="s">
        <v>453</v>
      </c>
      <c r="C173" s="20">
        <v>240000</v>
      </c>
      <c r="D173" s="20">
        <v>133489.60000000001</v>
      </c>
      <c r="E173" s="21">
        <v>55.62</v>
      </c>
    </row>
    <row r="174" spans="1:5" x14ac:dyDescent="0.25">
      <c r="A174" s="14" t="s">
        <v>459</v>
      </c>
      <c r="C174" s="20">
        <v>240000</v>
      </c>
      <c r="D174" s="20">
        <v>133489.60000000001</v>
      </c>
      <c r="E174" s="21">
        <v>55.62</v>
      </c>
    </row>
    <row r="175" spans="1:5" x14ac:dyDescent="0.25">
      <c r="A175" s="14" t="s">
        <v>797</v>
      </c>
      <c r="B175" s="14" t="s">
        <v>798</v>
      </c>
      <c r="C175" s="20">
        <v>170000</v>
      </c>
      <c r="D175" s="20">
        <v>66527.09</v>
      </c>
      <c r="E175" s="21">
        <v>39.130000000000003</v>
      </c>
    </row>
    <row r="176" spans="1:5" x14ac:dyDescent="0.25">
      <c r="A176" s="25" t="s">
        <v>848</v>
      </c>
      <c r="B176" s="25" t="s">
        <v>849</v>
      </c>
      <c r="C176" s="26" t="s">
        <v>25</v>
      </c>
      <c r="D176" s="26">
        <v>66527.09</v>
      </c>
      <c r="E176" s="27" t="s">
        <v>25</v>
      </c>
    </row>
    <row r="177" spans="1:5" x14ac:dyDescent="0.25">
      <c r="A177" s="14" t="s">
        <v>840</v>
      </c>
      <c r="B177" s="14" t="s">
        <v>841</v>
      </c>
      <c r="C177" s="20">
        <v>70000</v>
      </c>
      <c r="D177" s="20">
        <v>66962.509999999995</v>
      </c>
      <c r="E177" s="21">
        <v>95.66</v>
      </c>
    </row>
    <row r="178" spans="1:5" x14ac:dyDescent="0.25">
      <c r="A178" s="25" t="s">
        <v>844</v>
      </c>
      <c r="B178" s="25" t="s">
        <v>845</v>
      </c>
      <c r="C178" s="26" t="s">
        <v>25</v>
      </c>
      <c r="D178" s="26">
        <v>66962.509999999995</v>
      </c>
      <c r="E178" s="27" t="s">
        <v>25</v>
      </c>
    </row>
    <row r="179" spans="1:5" x14ac:dyDescent="0.25">
      <c r="A179" s="14" t="s">
        <v>512</v>
      </c>
      <c r="C179" s="20">
        <v>15000</v>
      </c>
      <c r="D179" s="20">
        <v>15000</v>
      </c>
      <c r="E179" s="21">
        <v>100</v>
      </c>
    </row>
    <row r="180" spans="1:5" x14ac:dyDescent="0.25">
      <c r="A180" s="14" t="s">
        <v>516</v>
      </c>
      <c r="C180" s="20">
        <v>15000</v>
      </c>
      <c r="D180" s="20">
        <v>15000</v>
      </c>
      <c r="E180" s="21">
        <v>100</v>
      </c>
    </row>
    <row r="181" spans="1:5" x14ac:dyDescent="0.25">
      <c r="A181" s="14" t="s">
        <v>840</v>
      </c>
      <c r="B181" s="14" t="s">
        <v>841</v>
      </c>
      <c r="C181" s="20">
        <v>15000</v>
      </c>
      <c r="D181" s="20">
        <v>15000</v>
      </c>
      <c r="E181" s="21">
        <v>100</v>
      </c>
    </row>
    <row r="182" spans="1:5" x14ac:dyDescent="0.25">
      <c r="A182" s="25" t="s">
        <v>850</v>
      </c>
      <c r="B182" s="25" t="s">
        <v>851</v>
      </c>
      <c r="C182" s="26" t="s">
        <v>25</v>
      </c>
      <c r="D182" s="26">
        <v>15000</v>
      </c>
      <c r="E182" s="27" t="s">
        <v>25</v>
      </c>
    </row>
    <row r="183" spans="1:5" x14ac:dyDescent="0.25">
      <c r="A183" s="14" t="s">
        <v>768</v>
      </c>
      <c r="B183" s="14" t="s">
        <v>852</v>
      </c>
      <c r="C183" s="20">
        <v>300000</v>
      </c>
      <c r="D183" s="20">
        <v>273331.19</v>
      </c>
      <c r="E183" s="21">
        <v>91.11</v>
      </c>
    </row>
    <row r="184" spans="1:5" ht="17.25" customHeight="1" x14ac:dyDescent="0.25">
      <c r="A184" s="14" t="s">
        <v>460</v>
      </c>
      <c r="C184" s="20">
        <v>300000</v>
      </c>
      <c r="D184" s="20">
        <v>273331.19</v>
      </c>
      <c r="E184" s="21">
        <v>91.11</v>
      </c>
    </row>
    <row r="185" spans="1:5" ht="26.25" x14ac:dyDescent="0.25">
      <c r="A185" s="14" t="s">
        <v>467</v>
      </c>
      <c r="C185" s="20">
        <v>300000</v>
      </c>
      <c r="D185" s="20">
        <v>273331.19</v>
      </c>
      <c r="E185" s="21">
        <v>91.11</v>
      </c>
    </row>
    <row r="186" spans="1:5" x14ac:dyDescent="0.25">
      <c r="A186" s="14" t="s">
        <v>797</v>
      </c>
      <c r="B186" s="14" t="s">
        <v>798</v>
      </c>
      <c r="C186" s="20">
        <v>300000</v>
      </c>
      <c r="D186" s="20">
        <v>273331.19</v>
      </c>
      <c r="E186" s="21">
        <v>91.11</v>
      </c>
    </row>
    <row r="187" spans="1:5" x14ac:dyDescent="0.25">
      <c r="A187" s="25" t="s">
        <v>829</v>
      </c>
      <c r="B187" s="25" t="s">
        <v>830</v>
      </c>
      <c r="C187" s="26" t="s">
        <v>25</v>
      </c>
      <c r="D187" s="26">
        <v>273331.19</v>
      </c>
      <c r="E187" s="27" t="s">
        <v>25</v>
      </c>
    </row>
    <row r="188" spans="1:5" x14ac:dyDescent="0.25">
      <c r="A188" s="14" t="s">
        <v>774</v>
      </c>
      <c r="B188" s="14" t="s">
        <v>853</v>
      </c>
      <c r="C188" s="20">
        <v>133000</v>
      </c>
      <c r="D188" s="20">
        <v>72915.34</v>
      </c>
      <c r="E188" s="21">
        <v>54.82</v>
      </c>
    </row>
    <row r="189" spans="1:5" x14ac:dyDescent="0.25">
      <c r="A189" s="14" t="s">
        <v>453</v>
      </c>
      <c r="C189" s="20">
        <v>28000</v>
      </c>
      <c r="D189" s="20">
        <v>14034.64</v>
      </c>
      <c r="E189" s="21">
        <v>50.12</v>
      </c>
    </row>
    <row r="190" spans="1:5" x14ac:dyDescent="0.25">
      <c r="A190" s="14" t="s">
        <v>459</v>
      </c>
      <c r="C190" s="20">
        <v>28000</v>
      </c>
      <c r="D190" s="20">
        <v>14034.64</v>
      </c>
      <c r="E190" s="21">
        <v>50.12</v>
      </c>
    </row>
    <row r="191" spans="1:5" x14ac:dyDescent="0.25">
      <c r="A191" s="14" t="s">
        <v>791</v>
      </c>
      <c r="B191" s="14" t="s">
        <v>792</v>
      </c>
      <c r="C191" s="20">
        <v>10000</v>
      </c>
      <c r="D191" s="20">
        <v>3914</v>
      </c>
      <c r="E191" s="21">
        <v>39.14</v>
      </c>
    </row>
    <row r="192" spans="1:5" x14ac:dyDescent="0.25">
      <c r="A192" s="25" t="s">
        <v>795</v>
      </c>
      <c r="B192" s="25" t="s">
        <v>796</v>
      </c>
      <c r="C192" s="26" t="s">
        <v>25</v>
      </c>
      <c r="D192" s="26">
        <v>3914</v>
      </c>
      <c r="E192" s="27" t="s">
        <v>25</v>
      </c>
    </row>
    <row r="193" spans="1:5" x14ac:dyDescent="0.25">
      <c r="A193" s="14" t="s">
        <v>770</v>
      </c>
      <c r="B193" s="14" t="s">
        <v>771</v>
      </c>
      <c r="C193" s="20">
        <v>14000</v>
      </c>
      <c r="D193" s="20">
        <v>9225.64</v>
      </c>
      <c r="E193" s="21">
        <v>65.900000000000006</v>
      </c>
    </row>
    <row r="194" spans="1:5" x14ac:dyDescent="0.25">
      <c r="A194" s="25" t="s">
        <v>772</v>
      </c>
      <c r="B194" s="25" t="s">
        <v>773</v>
      </c>
      <c r="C194" s="26" t="s">
        <v>25</v>
      </c>
      <c r="D194" s="26">
        <v>1970.3</v>
      </c>
      <c r="E194" s="27" t="s">
        <v>25</v>
      </c>
    </row>
    <row r="195" spans="1:5" x14ac:dyDescent="0.25">
      <c r="A195" s="25" t="s">
        <v>823</v>
      </c>
      <c r="B195" s="25" t="s">
        <v>824</v>
      </c>
      <c r="C195" s="26" t="s">
        <v>25</v>
      </c>
      <c r="D195" s="26">
        <v>2915.68</v>
      </c>
      <c r="E195" s="27" t="s">
        <v>25</v>
      </c>
    </row>
    <row r="196" spans="1:5" x14ac:dyDescent="0.25">
      <c r="A196" s="25" t="s">
        <v>854</v>
      </c>
      <c r="B196" s="25" t="s">
        <v>855</v>
      </c>
      <c r="C196" s="26" t="s">
        <v>25</v>
      </c>
      <c r="D196" s="26">
        <v>4339.66</v>
      </c>
      <c r="E196" s="27" t="s">
        <v>25</v>
      </c>
    </row>
    <row r="197" spans="1:5" x14ac:dyDescent="0.25">
      <c r="A197" s="14" t="s">
        <v>797</v>
      </c>
      <c r="B197" s="14" t="s">
        <v>798</v>
      </c>
      <c r="C197" s="20">
        <v>1000</v>
      </c>
      <c r="D197" s="20">
        <v>895</v>
      </c>
      <c r="E197" s="21">
        <v>89.5</v>
      </c>
    </row>
    <row r="198" spans="1:5" x14ac:dyDescent="0.25">
      <c r="A198" s="25" t="s">
        <v>829</v>
      </c>
      <c r="B198" s="25" t="s">
        <v>830</v>
      </c>
      <c r="C198" s="26" t="s">
        <v>25</v>
      </c>
      <c r="D198" s="26">
        <v>895</v>
      </c>
      <c r="E198" s="27" t="s">
        <v>25</v>
      </c>
    </row>
    <row r="199" spans="1:5" x14ac:dyDescent="0.25">
      <c r="A199" s="14" t="s">
        <v>840</v>
      </c>
      <c r="B199" s="14" t="s">
        <v>841</v>
      </c>
      <c r="C199" s="20">
        <v>3000</v>
      </c>
      <c r="D199" s="20">
        <v>0</v>
      </c>
      <c r="E199" s="21">
        <v>0</v>
      </c>
    </row>
    <row r="200" spans="1:5" x14ac:dyDescent="0.25">
      <c r="A200" s="25" t="s">
        <v>844</v>
      </c>
      <c r="B200" s="25" t="s">
        <v>845</v>
      </c>
      <c r="C200" s="26" t="s">
        <v>25</v>
      </c>
      <c r="D200" s="26">
        <v>0</v>
      </c>
      <c r="E200" s="27" t="s">
        <v>25</v>
      </c>
    </row>
    <row r="201" spans="1:5" x14ac:dyDescent="0.25">
      <c r="A201" s="14" t="s">
        <v>475</v>
      </c>
      <c r="C201" s="20">
        <v>105000</v>
      </c>
      <c r="D201" s="20">
        <v>58880.7</v>
      </c>
      <c r="E201" s="21">
        <v>56.08</v>
      </c>
    </row>
    <row r="202" spans="1:5" ht="26.25" x14ac:dyDescent="0.25">
      <c r="A202" s="14" t="s">
        <v>500</v>
      </c>
      <c r="C202" s="20">
        <v>105000</v>
      </c>
      <c r="D202" s="20">
        <v>58880.7</v>
      </c>
      <c r="E202" s="21">
        <v>56.08</v>
      </c>
    </row>
    <row r="203" spans="1:5" x14ac:dyDescent="0.25">
      <c r="A203" s="14" t="s">
        <v>780</v>
      </c>
      <c r="B203" s="14" t="s">
        <v>781</v>
      </c>
      <c r="C203" s="20">
        <v>83000</v>
      </c>
      <c r="D203" s="20">
        <v>47299.42</v>
      </c>
      <c r="E203" s="21">
        <v>56.99</v>
      </c>
    </row>
    <row r="204" spans="1:5" x14ac:dyDescent="0.25">
      <c r="A204" s="25" t="s">
        <v>782</v>
      </c>
      <c r="B204" s="25" t="s">
        <v>783</v>
      </c>
      <c r="C204" s="26" t="s">
        <v>25</v>
      </c>
      <c r="D204" s="26">
        <v>47299.42</v>
      </c>
      <c r="E204" s="27" t="s">
        <v>25</v>
      </c>
    </row>
    <row r="205" spans="1:5" x14ac:dyDescent="0.25">
      <c r="A205" s="14" t="s">
        <v>787</v>
      </c>
      <c r="B205" s="14" t="s">
        <v>788</v>
      </c>
      <c r="C205" s="20">
        <v>15000</v>
      </c>
      <c r="D205" s="20">
        <v>7804.4</v>
      </c>
      <c r="E205" s="21">
        <v>52.03</v>
      </c>
    </row>
    <row r="206" spans="1:5" ht="17.25" customHeight="1" x14ac:dyDescent="0.25">
      <c r="A206" s="25" t="s">
        <v>789</v>
      </c>
      <c r="B206" s="25" t="s">
        <v>790</v>
      </c>
      <c r="C206" s="26" t="s">
        <v>25</v>
      </c>
      <c r="D206" s="26">
        <v>7804.4</v>
      </c>
      <c r="E206" s="27" t="s">
        <v>25</v>
      </c>
    </row>
    <row r="207" spans="1:5" x14ac:dyDescent="0.25">
      <c r="A207" s="25" t="s">
        <v>819</v>
      </c>
      <c r="B207" s="25" t="s">
        <v>820</v>
      </c>
      <c r="C207" s="26" t="s">
        <v>25</v>
      </c>
      <c r="D207" s="26">
        <v>0</v>
      </c>
      <c r="E207" s="27" t="s">
        <v>25</v>
      </c>
    </row>
    <row r="208" spans="1:5" x14ac:dyDescent="0.25">
      <c r="A208" s="14" t="s">
        <v>791</v>
      </c>
      <c r="B208" s="14" t="s">
        <v>792</v>
      </c>
      <c r="C208" s="20">
        <v>7000</v>
      </c>
      <c r="D208" s="20">
        <v>3776.88</v>
      </c>
      <c r="E208" s="21">
        <v>53.96</v>
      </c>
    </row>
    <row r="209" spans="1:5" x14ac:dyDescent="0.25">
      <c r="A209" s="25" t="s">
        <v>795</v>
      </c>
      <c r="B209" s="25" t="s">
        <v>796</v>
      </c>
      <c r="C209" s="26" t="s">
        <v>25</v>
      </c>
      <c r="D209" s="26">
        <v>3776.88</v>
      </c>
      <c r="E209" s="27" t="s">
        <v>25</v>
      </c>
    </row>
    <row r="210" spans="1:5" x14ac:dyDescent="0.25">
      <c r="A210" s="14" t="s">
        <v>776</v>
      </c>
      <c r="B210" s="14" t="s">
        <v>856</v>
      </c>
      <c r="C210" s="20">
        <v>170000</v>
      </c>
      <c r="D210" s="20">
        <v>161407.4</v>
      </c>
      <c r="E210" s="21">
        <v>94.95</v>
      </c>
    </row>
    <row r="211" spans="1:5" x14ac:dyDescent="0.25">
      <c r="A211" s="14" t="s">
        <v>453</v>
      </c>
      <c r="C211" s="20">
        <v>170000</v>
      </c>
      <c r="D211" s="20">
        <v>161407.4</v>
      </c>
      <c r="E211" s="21">
        <v>94.95</v>
      </c>
    </row>
    <row r="212" spans="1:5" x14ac:dyDescent="0.25">
      <c r="A212" s="14" t="s">
        <v>459</v>
      </c>
      <c r="C212" s="20">
        <v>170000</v>
      </c>
      <c r="D212" s="20">
        <v>161407.4</v>
      </c>
      <c r="E212" s="21">
        <v>94.95</v>
      </c>
    </row>
    <row r="213" spans="1:5" x14ac:dyDescent="0.25">
      <c r="A213" s="14" t="s">
        <v>770</v>
      </c>
      <c r="B213" s="14" t="s">
        <v>771</v>
      </c>
      <c r="C213" s="20">
        <v>120000</v>
      </c>
      <c r="D213" s="20">
        <v>114967.17</v>
      </c>
      <c r="E213" s="21">
        <v>95.81</v>
      </c>
    </row>
    <row r="214" spans="1:5" x14ac:dyDescent="0.25">
      <c r="A214" s="25" t="s">
        <v>823</v>
      </c>
      <c r="B214" s="25" t="s">
        <v>824</v>
      </c>
      <c r="C214" s="26" t="s">
        <v>25</v>
      </c>
      <c r="D214" s="26">
        <v>114967.17</v>
      </c>
      <c r="E214" s="27" t="s">
        <v>25</v>
      </c>
    </row>
    <row r="215" spans="1:5" x14ac:dyDescent="0.25">
      <c r="A215" s="14" t="s">
        <v>797</v>
      </c>
      <c r="B215" s="14" t="s">
        <v>798</v>
      </c>
      <c r="C215" s="20">
        <v>50000</v>
      </c>
      <c r="D215" s="20">
        <v>46440.23</v>
      </c>
      <c r="E215" s="21">
        <v>92.88</v>
      </c>
    </row>
    <row r="216" spans="1:5" x14ac:dyDescent="0.25">
      <c r="A216" s="25" t="s">
        <v>829</v>
      </c>
      <c r="B216" s="25" t="s">
        <v>830</v>
      </c>
      <c r="C216" s="26" t="s">
        <v>25</v>
      </c>
      <c r="D216" s="26">
        <v>46440.23</v>
      </c>
      <c r="E216" s="27" t="s">
        <v>25</v>
      </c>
    </row>
    <row r="217" spans="1:5" x14ac:dyDescent="0.25">
      <c r="A217" s="14" t="s">
        <v>857</v>
      </c>
      <c r="B217" s="14" t="s">
        <v>858</v>
      </c>
      <c r="C217" s="20">
        <v>500000</v>
      </c>
      <c r="D217" s="20">
        <v>350404.5</v>
      </c>
      <c r="E217" s="21">
        <v>70.08</v>
      </c>
    </row>
    <row r="218" spans="1:5" x14ac:dyDescent="0.25">
      <c r="A218" s="14" t="s">
        <v>512</v>
      </c>
      <c r="C218" s="20">
        <v>500000</v>
      </c>
      <c r="D218" s="20">
        <v>350404.5</v>
      </c>
      <c r="E218" s="21">
        <v>70.08</v>
      </c>
    </row>
    <row r="219" spans="1:5" x14ac:dyDescent="0.25">
      <c r="A219" s="14" t="s">
        <v>516</v>
      </c>
      <c r="C219" s="20">
        <v>500000</v>
      </c>
      <c r="D219" s="20">
        <v>350404.5</v>
      </c>
      <c r="E219" s="21">
        <v>70.08</v>
      </c>
    </row>
    <row r="220" spans="1:5" x14ac:dyDescent="0.25">
      <c r="A220" s="14" t="s">
        <v>770</v>
      </c>
      <c r="B220" s="14" t="s">
        <v>771</v>
      </c>
      <c r="C220" s="20">
        <v>87000</v>
      </c>
      <c r="D220" s="20">
        <v>75370.720000000001</v>
      </c>
      <c r="E220" s="21">
        <v>86.63</v>
      </c>
    </row>
    <row r="221" spans="1:5" x14ac:dyDescent="0.25">
      <c r="A221" s="25" t="s">
        <v>854</v>
      </c>
      <c r="B221" s="25" t="s">
        <v>855</v>
      </c>
      <c r="C221" s="26" t="s">
        <v>25</v>
      </c>
      <c r="D221" s="26">
        <v>75370.720000000001</v>
      </c>
      <c r="E221" s="27" t="s">
        <v>25</v>
      </c>
    </row>
    <row r="222" spans="1:5" x14ac:dyDescent="0.25">
      <c r="A222" s="14" t="s">
        <v>797</v>
      </c>
      <c r="B222" s="14" t="s">
        <v>798</v>
      </c>
      <c r="C222" s="20">
        <v>100000</v>
      </c>
      <c r="D222" s="20">
        <v>103206.71</v>
      </c>
      <c r="E222" s="21">
        <v>103.21</v>
      </c>
    </row>
    <row r="223" spans="1:5" x14ac:dyDescent="0.25">
      <c r="A223" s="25" t="s">
        <v>829</v>
      </c>
      <c r="B223" s="25" t="s">
        <v>830</v>
      </c>
      <c r="C223" s="26" t="s">
        <v>25</v>
      </c>
      <c r="D223" s="26">
        <v>103206.71</v>
      </c>
      <c r="E223" s="27" t="s">
        <v>25</v>
      </c>
    </row>
    <row r="224" spans="1:5" ht="18" customHeight="1" x14ac:dyDescent="0.25">
      <c r="A224" s="14" t="s">
        <v>859</v>
      </c>
      <c r="B224" s="14" t="s">
        <v>860</v>
      </c>
      <c r="C224" s="20">
        <v>313000</v>
      </c>
      <c r="D224" s="20">
        <v>171827.07</v>
      </c>
      <c r="E224" s="21">
        <v>54.9</v>
      </c>
    </row>
    <row r="225" spans="1:5" ht="17.25" customHeight="1" x14ac:dyDescent="0.25">
      <c r="A225" s="25" t="s">
        <v>861</v>
      </c>
      <c r="B225" s="25" t="s">
        <v>860</v>
      </c>
      <c r="C225" s="26" t="s">
        <v>25</v>
      </c>
      <c r="D225" s="26">
        <v>171827.07</v>
      </c>
      <c r="E225" s="27" t="s">
        <v>25</v>
      </c>
    </row>
    <row r="226" spans="1:5" ht="26.25" x14ac:dyDescent="0.25">
      <c r="A226" s="14" t="s">
        <v>862</v>
      </c>
      <c r="B226" s="14" t="s">
        <v>863</v>
      </c>
      <c r="C226" s="20">
        <v>140000</v>
      </c>
      <c r="D226" s="20">
        <v>131156.25</v>
      </c>
      <c r="E226" s="21">
        <v>93.68</v>
      </c>
    </row>
    <row r="227" spans="1:5" x14ac:dyDescent="0.25">
      <c r="A227" s="14" t="s">
        <v>512</v>
      </c>
      <c r="C227" s="20">
        <v>140000</v>
      </c>
      <c r="D227" s="20">
        <v>131156.25</v>
      </c>
      <c r="E227" s="21">
        <v>93.68</v>
      </c>
    </row>
    <row r="228" spans="1:5" x14ac:dyDescent="0.25">
      <c r="A228" s="14" t="s">
        <v>516</v>
      </c>
      <c r="C228" s="20">
        <v>140000</v>
      </c>
      <c r="D228" s="20">
        <v>131156.25</v>
      </c>
      <c r="E228" s="21">
        <v>93.68</v>
      </c>
    </row>
    <row r="229" spans="1:5" ht="17.25" customHeight="1" x14ac:dyDescent="0.25">
      <c r="A229" s="14" t="s">
        <v>859</v>
      </c>
      <c r="B229" s="14" t="s">
        <v>860</v>
      </c>
      <c r="C229" s="20">
        <v>140000</v>
      </c>
      <c r="D229" s="20">
        <v>131156.25</v>
      </c>
      <c r="E229" s="21">
        <v>93.68</v>
      </c>
    </row>
    <row r="230" spans="1:5" ht="16.5" customHeight="1" x14ac:dyDescent="0.25">
      <c r="A230" s="25" t="s">
        <v>861</v>
      </c>
      <c r="B230" s="25" t="s">
        <v>860</v>
      </c>
      <c r="C230" s="26" t="s">
        <v>25</v>
      </c>
      <c r="D230" s="26">
        <v>131156.25</v>
      </c>
      <c r="E230" s="27" t="s">
        <v>25</v>
      </c>
    </row>
    <row r="231" spans="1:5" ht="16.5" customHeight="1" x14ac:dyDescent="0.25">
      <c r="A231" s="14" t="s">
        <v>806</v>
      </c>
      <c r="B231" s="14" t="s">
        <v>807</v>
      </c>
      <c r="C231" s="20">
        <v>3185492.5</v>
      </c>
      <c r="D231" s="20">
        <v>2234903.09</v>
      </c>
      <c r="E231" s="21">
        <v>70.16</v>
      </c>
    </row>
    <row r="232" spans="1:5" x14ac:dyDescent="0.25">
      <c r="A232" s="14" t="s">
        <v>808</v>
      </c>
      <c r="B232" s="14" t="s">
        <v>809</v>
      </c>
      <c r="C232" s="20">
        <v>855492.5</v>
      </c>
      <c r="D232" s="20">
        <v>558542.24</v>
      </c>
      <c r="E232" s="21">
        <v>65.290000000000006</v>
      </c>
    </row>
    <row r="233" spans="1:5" x14ac:dyDescent="0.25">
      <c r="A233" s="14" t="s">
        <v>453</v>
      </c>
      <c r="C233" s="20">
        <v>453492.5</v>
      </c>
      <c r="D233" s="20">
        <v>558542.24</v>
      </c>
      <c r="E233" s="21">
        <v>123.16</v>
      </c>
    </row>
    <row r="234" spans="1:5" ht="17.25" customHeight="1" x14ac:dyDescent="0.25">
      <c r="A234" s="14" t="s">
        <v>459</v>
      </c>
      <c r="C234" s="20">
        <v>453492.5</v>
      </c>
      <c r="D234" s="20">
        <v>558542.24</v>
      </c>
      <c r="E234" s="21">
        <v>123.16</v>
      </c>
    </row>
    <row r="235" spans="1:5" x14ac:dyDescent="0.25">
      <c r="A235" s="14" t="s">
        <v>810</v>
      </c>
      <c r="B235" s="14" t="s">
        <v>811</v>
      </c>
      <c r="C235" s="20">
        <v>453492.5</v>
      </c>
      <c r="D235" s="20">
        <v>558542.24</v>
      </c>
      <c r="E235" s="21">
        <v>123.16</v>
      </c>
    </row>
    <row r="236" spans="1:5" ht="26.25" x14ac:dyDescent="0.25">
      <c r="A236" s="25" t="s">
        <v>812</v>
      </c>
      <c r="B236" s="25" t="s">
        <v>951</v>
      </c>
      <c r="C236" s="26" t="s">
        <v>25</v>
      </c>
      <c r="D236" s="26">
        <v>558542.24</v>
      </c>
      <c r="E236" s="27" t="s">
        <v>25</v>
      </c>
    </row>
    <row r="237" spans="1:5" x14ac:dyDescent="0.25">
      <c r="A237" s="14" t="s">
        <v>460</v>
      </c>
      <c r="C237" s="20">
        <v>402000</v>
      </c>
      <c r="D237" s="20">
        <v>0</v>
      </c>
      <c r="E237" s="21">
        <v>0</v>
      </c>
    </row>
    <row r="238" spans="1:5" ht="26.25" x14ac:dyDescent="0.25">
      <c r="A238" s="14" t="s">
        <v>467</v>
      </c>
      <c r="C238" s="20">
        <v>402000</v>
      </c>
      <c r="D238" s="20">
        <v>0</v>
      </c>
      <c r="E238" s="21">
        <v>0</v>
      </c>
    </row>
    <row r="239" spans="1:5" x14ac:dyDescent="0.25">
      <c r="A239" s="14" t="s">
        <v>810</v>
      </c>
      <c r="B239" s="14" t="s">
        <v>811</v>
      </c>
      <c r="C239" s="20">
        <v>402000</v>
      </c>
      <c r="D239" s="20">
        <v>0</v>
      </c>
      <c r="E239" s="21">
        <v>0</v>
      </c>
    </row>
    <row r="240" spans="1:5" ht="26.25" x14ac:dyDescent="0.25">
      <c r="A240" s="25" t="s">
        <v>812</v>
      </c>
      <c r="B240" s="25" t="s">
        <v>951</v>
      </c>
      <c r="C240" s="26" t="s">
        <v>25</v>
      </c>
      <c r="D240" s="26">
        <v>0</v>
      </c>
      <c r="E240" s="27" t="s">
        <v>25</v>
      </c>
    </row>
    <row r="241" spans="1:5" x14ac:dyDescent="0.25">
      <c r="A241" s="14" t="s">
        <v>864</v>
      </c>
      <c r="B241" s="14" t="s">
        <v>865</v>
      </c>
      <c r="C241" s="20">
        <v>1560000</v>
      </c>
      <c r="D241" s="20">
        <v>1553860.85</v>
      </c>
      <c r="E241" s="21">
        <v>99.61</v>
      </c>
    </row>
    <row r="242" spans="1:5" x14ac:dyDescent="0.25">
      <c r="A242" s="14" t="s">
        <v>512</v>
      </c>
      <c r="C242" s="20">
        <v>952000</v>
      </c>
      <c r="D242" s="20">
        <v>966572.66</v>
      </c>
      <c r="E242" s="21">
        <v>101.53</v>
      </c>
    </row>
    <row r="243" spans="1:5" x14ac:dyDescent="0.25">
      <c r="A243" s="14" t="s">
        <v>516</v>
      </c>
      <c r="C243" s="20">
        <v>952000</v>
      </c>
      <c r="D243" s="20">
        <v>966572.66</v>
      </c>
      <c r="E243" s="21">
        <v>101.53</v>
      </c>
    </row>
    <row r="244" spans="1:5" x14ac:dyDescent="0.25">
      <c r="A244" s="14" t="s">
        <v>810</v>
      </c>
      <c r="B244" s="14" t="s">
        <v>811</v>
      </c>
      <c r="C244" s="20">
        <v>625000</v>
      </c>
      <c r="D244" s="20">
        <v>620836.25</v>
      </c>
      <c r="E244" s="21">
        <v>99.33</v>
      </c>
    </row>
    <row r="245" spans="1:5" ht="26.25" x14ac:dyDescent="0.25">
      <c r="A245" s="25" t="s">
        <v>812</v>
      </c>
      <c r="B245" s="25" t="s">
        <v>951</v>
      </c>
      <c r="C245" s="26" t="s">
        <v>25</v>
      </c>
      <c r="D245" s="26">
        <v>620836.25</v>
      </c>
      <c r="E245" s="27" t="s">
        <v>25</v>
      </c>
    </row>
    <row r="246" spans="1:5" x14ac:dyDescent="0.25">
      <c r="A246" s="14" t="s">
        <v>866</v>
      </c>
      <c r="B246" s="14" t="s">
        <v>867</v>
      </c>
      <c r="C246" s="20">
        <v>327000</v>
      </c>
      <c r="D246" s="20">
        <v>345736.41</v>
      </c>
      <c r="E246" s="21">
        <v>105.73</v>
      </c>
    </row>
    <row r="247" spans="1:5" x14ac:dyDescent="0.25">
      <c r="A247" s="25" t="s">
        <v>868</v>
      </c>
      <c r="B247" s="25" t="s">
        <v>869</v>
      </c>
      <c r="C247" s="26" t="s">
        <v>25</v>
      </c>
      <c r="D247" s="26">
        <v>345736.41</v>
      </c>
      <c r="E247" s="27" t="s">
        <v>25</v>
      </c>
    </row>
    <row r="248" spans="1:5" x14ac:dyDescent="0.25">
      <c r="A248" s="14" t="s">
        <v>460</v>
      </c>
      <c r="C248" s="20">
        <v>608000</v>
      </c>
      <c r="D248" s="20">
        <v>587288.18999999994</v>
      </c>
      <c r="E248" s="21">
        <v>96.59</v>
      </c>
    </row>
    <row r="249" spans="1:5" ht="26.25" x14ac:dyDescent="0.25">
      <c r="A249" s="14" t="s">
        <v>467</v>
      </c>
      <c r="C249" s="20">
        <v>608000</v>
      </c>
      <c r="D249" s="20">
        <v>587288.18999999994</v>
      </c>
      <c r="E249" s="21">
        <v>96.59</v>
      </c>
    </row>
    <row r="250" spans="1:5" x14ac:dyDescent="0.25">
      <c r="A250" s="14" t="s">
        <v>866</v>
      </c>
      <c r="B250" s="14" t="s">
        <v>867</v>
      </c>
      <c r="C250" s="20">
        <v>608000</v>
      </c>
      <c r="D250" s="20">
        <v>587288.18999999994</v>
      </c>
      <c r="E250" s="21">
        <v>96.59</v>
      </c>
    </row>
    <row r="251" spans="1:5" x14ac:dyDescent="0.25">
      <c r="A251" s="25" t="s">
        <v>868</v>
      </c>
      <c r="B251" s="25" t="s">
        <v>869</v>
      </c>
      <c r="C251" s="26" t="s">
        <v>25</v>
      </c>
      <c r="D251" s="26">
        <v>587288.18999999994</v>
      </c>
      <c r="E251" s="27" t="s">
        <v>25</v>
      </c>
    </row>
    <row r="252" spans="1:5" x14ac:dyDescent="0.25">
      <c r="A252" s="14" t="s">
        <v>870</v>
      </c>
      <c r="B252" s="14" t="s">
        <v>871</v>
      </c>
      <c r="C252" s="20">
        <v>620000</v>
      </c>
      <c r="D252" s="20">
        <v>0</v>
      </c>
      <c r="E252" s="21">
        <v>0</v>
      </c>
    </row>
    <row r="253" spans="1:5" x14ac:dyDescent="0.25">
      <c r="A253" s="14" t="s">
        <v>512</v>
      </c>
      <c r="C253" s="20">
        <v>510000</v>
      </c>
      <c r="D253" s="20">
        <v>0</v>
      </c>
      <c r="E253" s="21">
        <v>0</v>
      </c>
    </row>
    <row r="254" spans="1:5" x14ac:dyDescent="0.25">
      <c r="A254" s="14" t="s">
        <v>516</v>
      </c>
      <c r="C254" s="20">
        <v>510000</v>
      </c>
      <c r="D254" s="20">
        <v>0</v>
      </c>
      <c r="E254" s="21">
        <v>0</v>
      </c>
    </row>
    <row r="255" spans="1:5" x14ac:dyDescent="0.25">
      <c r="A255" s="14" t="s">
        <v>866</v>
      </c>
      <c r="B255" s="14" t="s">
        <v>867</v>
      </c>
      <c r="C255" s="20">
        <v>510000</v>
      </c>
      <c r="D255" s="20">
        <v>0</v>
      </c>
      <c r="E255" s="21">
        <v>0</v>
      </c>
    </row>
    <row r="256" spans="1:5" x14ac:dyDescent="0.25">
      <c r="A256" s="25" t="s">
        <v>872</v>
      </c>
      <c r="B256" s="25" t="s">
        <v>873</v>
      </c>
      <c r="C256" s="26" t="s">
        <v>25</v>
      </c>
      <c r="D256" s="26">
        <v>0</v>
      </c>
      <c r="E256" s="27" t="s">
        <v>25</v>
      </c>
    </row>
    <row r="257" spans="1:5" x14ac:dyDescent="0.25">
      <c r="A257" s="14" t="s">
        <v>460</v>
      </c>
      <c r="C257" s="20">
        <v>110000</v>
      </c>
      <c r="D257" s="20">
        <v>0</v>
      </c>
      <c r="E257" s="21">
        <v>0</v>
      </c>
    </row>
    <row r="258" spans="1:5" ht="26.25" x14ac:dyDescent="0.25">
      <c r="A258" s="14" t="s">
        <v>466</v>
      </c>
      <c r="C258" s="20">
        <v>110000</v>
      </c>
      <c r="D258" s="20">
        <v>0</v>
      </c>
      <c r="E258" s="21">
        <v>0</v>
      </c>
    </row>
    <row r="259" spans="1:5" x14ac:dyDescent="0.25">
      <c r="A259" s="14" t="s">
        <v>866</v>
      </c>
      <c r="B259" s="14" t="s">
        <v>867</v>
      </c>
      <c r="C259" s="20">
        <v>110000</v>
      </c>
      <c r="D259" s="20">
        <v>0</v>
      </c>
      <c r="E259" s="21">
        <v>0</v>
      </c>
    </row>
    <row r="260" spans="1:5" x14ac:dyDescent="0.25">
      <c r="A260" s="25" t="s">
        <v>872</v>
      </c>
      <c r="B260" s="25" t="s">
        <v>873</v>
      </c>
      <c r="C260" s="26" t="s">
        <v>25</v>
      </c>
      <c r="D260" s="26">
        <v>0</v>
      </c>
      <c r="E260" s="27" t="s">
        <v>25</v>
      </c>
    </row>
    <row r="261" spans="1:5" ht="26.25" x14ac:dyDescent="0.25">
      <c r="A261" s="14" t="s">
        <v>874</v>
      </c>
      <c r="B261" s="14" t="s">
        <v>875</v>
      </c>
      <c r="C261" s="20">
        <v>150000</v>
      </c>
      <c r="D261" s="20">
        <v>122500</v>
      </c>
      <c r="E261" s="21">
        <v>81.67</v>
      </c>
    </row>
    <row r="262" spans="1:5" x14ac:dyDescent="0.25">
      <c r="A262" s="14" t="s">
        <v>475</v>
      </c>
      <c r="C262" s="20">
        <v>150000</v>
      </c>
      <c r="D262" s="20">
        <v>122500</v>
      </c>
      <c r="E262" s="21">
        <v>81.67</v>
      </c>
    </row>
    <row r="263" spans="1:5" ht="26.25" x14ac:dyDescent="0.25">
      <c r="A263" s="14" t="s">
        <v>494</v>
      </c>
      <c r="C263" s="20">
        <v>150000</v>
      </c>
      <c r="D263" s="20">
        <v>122500</v>
      </c>
      <c r="E263" s="21">
        <v>81.67</v>
      </c>
    </row>
    <row r="264" spans="1:5" x14ac:dyDescent="0.25">
      <c r="A264" s="14" t="s">
        <v>866</v>
      </c>
      <c r="B264" s="14" t="s">
        <v>867</v>
      </c>
      <c r="C264" s="20">
        <v>150000</v>
      </c>
      <c r="D264" s="20">
        <v>122500</v>
      </c>
      <c r="E264" s="21">
        <v>81.67</v>
      </c>
    </row>
    <row r="265" spans="1:5" x14ac:dyDescent="0.25">
      <c r="A265" s="25" t="s">
        <v>872</v>
      </c>
      <c r="B265" s="25" t="s">
        <v>873</v>
      </c>
      <c r="C265" s="26" t="s">
        <v>25</v>
      </c>
      <c r="D265" s="26">
        <v>122500</v>
      </c>
      <c r="E265" s="27" t="s">
        <v>25</v>
      </c>
    </row>
    <row r="266" spans="1:5" x14ac:dyDescent="0.25">
      <c r="A266" s="14" t="s">
        <v>876</v>
      </c>
      <c r="B266" s="14" t="s">
        <v>877</v>
      </c>
      <c r="C266" s="20">
        <v>224000</v>
      </c>
      <c r="D266" s="20">
        <v>153621.49</v>
      </c>
      <c r="E266" s="21">
        <v>68.58</v>
      </c>
    </row>
    <row r="267" spans="1:5" x14ac:dyDescent="0.25">
      <c r="A267" s="14" t="s">
        <v>743</v>
      </c>
      <c r="B267" s="14" t="s">
        <v>878</v>
      </c>
      <c r="C267" s="20">
        <v>150000</v>
      </c>
      <c r="D267" s="20">
        <v>120886.65</v>
      </c>
      <c r="E267" s="21">
        <v>80.59</v>
      </c>
    </row>
    <row r="268" spans="1:5" x14ac:dyDescent="0.25">
      <c r="A268" s="14" t="s">
        <v>453</v>
      </c>
      <c r="C268" s="20">
        <v>150000</v>
      </c>
      <c r="D268" s="20">
        <v>120886.65</v>
      </c>
      <c r="E268" s="21">
        <v>80.59</v>
      </c>
    </row>
    <row r="269" spans="1:5" x14ac:dyDescent="0.25">
      <c r="A269" s="14" t="s">
        <v>459</v>
      </c>
      <c r="C269" s="20">
        <v>150000</v>
      </c>
      <c r="D269" s="20">
        <v>120886.65</v>
      </c>
      <c r="E269" s="21">
        <v>80.59</v>
      </c>
    </row>
    <row r="270" spans="1:5" ht="26.25" x14ac:dyDescent="0.25">
      <c r="A270" s="14" t="s">
        <v>879</v>
      </c>
      <c r="B270" s="14" t="s">
        <v>880</v>
      </c>
      <c r="C270" s="20">
        <v>150000</v>
      </c>
      <c r="D270" s="20">
        <v>120886.65</v>
      </c>
      <c r="E270" s="21">
        <v>80.59</v>
      </c>
    </row>
    <row r="271" spans="1:5" x14ac:dyDescent="0.25">
      <c r="A271" s="25" t="s">
        <v>881</v>
      </c>
      <c r="B271" s="25" t="s">
        <v>882</v>
      </c>
      <c r="C271" s="26" t="s">
        <v>25</v>
      </c>
      <c r="D271" s="26">
        <v>120886.65</v>
      </c>
      <c r="E271" s="27" t="s">
        <v>25</v>
      </c>
    </row>
    <row r="272" spans="1:5" x14ac:dyDescent="0.25">
      <c r="A272" s="14" t="s">
        <v>768</v>
      </c>
      <c r="B272" s="14" t="s">
        <v>883</v>
      </c>
      <c r="C272" s="20">
        <v>74000</v>
      </c>
      <c r="D272" s="20">
        <v>32734.84</v>
      </c>
      <c r="E272" s="21">
        <v>44.24</v>
      </c>
    </row>
    <row r="273" spans="1:5" x14ac:dyDescent="0.25">
      <c r="A273" s="14" t="s">
        <v>453</v>
      </c>
      <c r="C273" s="20">
        <v>74000</v>
      </c>
      <c r="D273" s="20">
        <v>32734.84</v>
      </c>
      <c r="E273" s="21">
        <v>44.24</v>
      </c>
    </row>
    <row r="274" spans="1:5" x14ac:dyDescent="0.25">
      <c r="A274" s="14" t="s">
        <v>459</v>
      </c>
      <c r="C274" s="20">
        <v>74000</v>
      </c>
      <c r="D274" s="20">
        <v>32734.84</v>
      </c>
      <c r="E274" s="21">
        <v>44.24</v>
      </c>
    </row>
    <row r="275" spans="1:5" x14ac:dyDescent="0.25">
      <c r="A275" s="14" t="s">
        <v>797</v>
      </c>
      <c r="B275" s="14" t="s">
        <v>798</v>
      </c>
      <c r="C275" s="20">
        <v>74000</v>
      </c>
      <c r="D275" s="20">
        <v>32734.84</v>
      </c>
      <c r="E275" s="21">
        <v>44.24</v>
      </c>
    </row>
    <row r="276" spans="1:5" x14ac:dyDescent="0.25">
      <c r="A276" s="25" t="s">
        <v>884</v>
      </c>
      <c r="B276" s="25" t="s">
        <v>885</v>
      </c>
      <c r="C276" s="26" t="s">
        <v>25</v>
      </c>
      <c r="D276" s="26">
        <v>32734.84</v>
      </c>
      <c r="E276" s="27" t="s">
        <v>25</v>
      </c>
    </row>
    <row r="277" spans="1:5" x14ac:dyDescent="0.25">
      <c r="A277" s="14" t="s">
        <v>886</v>
      </c>
      <c r="B277" s="14" t="s">
        <v>887</v>
      </c>
      <c r="C277" s="20">
        <v>96750</v>
      </c>
      <c r="D277" s="20">
        <v>92490.5</v>
      </c>
      <c r="E277" s="21">
        <v>95.6</v>
      </c>
    </row>
    <row r="278" spans="1:5" x14ac:dyDescent="0.25">
      <c r="A278" s="14" t="s">
        <v>808</v>
      </c>
      <c r="B278" s="14" t="s">
        <v>888</v>
      </c>
      <c r="C278" s="20">
        <v>76750</v>
      </c>
      <c r="D278" s="20">
        <v>76750</v>
      </c>
      <c r="E278" s="21">
        <v>100</v>
      </c>
    </row>
    <row r="279" spans="1:5" x14ac:dyDescent="0.25">
      <c r="A279" s="14" t="s">
        <v>453</v>
      </c>
      <c r="C279" s="20">
        <v>76750</v>
      </c>
      <c r="D279" s="20">
        <v>76750</v>
      </c>
      <c r="E279" s="21">
        <v>100</v>
      </c>
    </row>
    <row r="280" spans="1:5" x14ac:dyDescent="0.25">
      <c r="A280" s="14" t="s">
        <v>459</v>
      </c>
      <c r="C280" s="20">
        <v>76750</v>
      </c>
      <c r="D280" s="20">
        <v>76750</v>
      </c>
      <c r="E280" s="21">
        <v>100</v>
      </c>
    </row>
    <row r="281" spans="1:5" x14ac:dyDescent="0.25">
      <c r="A281" s="14" t="s">
        <v>797</v>
      </c>
      <c r="B281" s="14" t="s">
        <v>798</v>
      </c>
      <c r="C281" s="20">
        <v>76750</v>
      </c>
      <c r="D281" s="20">
        <v>76750</v>
      </c>
      <c r="E281" s="21">
        <v>100</v>
      </c>
    </row>
    <row r="282" spans="1:5" x14ac:dyDescent="0.25">
      <c r="A282" s="25" t="s">
        <v>829</v>
      </c>
      <c r="B282" s="25" t="s">
        <v>830</v>
      </c>
      <c r="C282" s="26" t="s">
        <v>25</v>
      </c>
      <c r="D282" s="26">
        <v>76750</v>
      </c>
      <c r="E282" s="27" t="s">
        <v>25</v>
      </c>
    </row>
    <row r="283" spans="1:5" x14ac:dyDescent="0.25">
      <c r="A283" s="14" t="s">
        <v>889</v>
      </c>
      <c r="B283" s="14" t="s">
        <v>890</v>
      </c>
      <c r="C283" s="20">
        <v>20000</v>
      </c>
      <c r="D283" s="20">
        <v>15740.5</v>
      </c>
      <c r="E283" s="21">
        <v>78.7</v>
      </c>
    </row>
    <row r="284" spans="1:5" x14ac:dyDescent="0.25">
      <c r="A284" s="14" t="s">
        <v>453</v>
      </c>
      <c r="C284" s="20">
        <v>20000</v>
      </c>
      <c r="D284" s="20">
        <v>15740.5</v>
      </c>
      <c r="E284" s="21">
        <v>78.7</v>
      </c>
    </row>
    <row r="285" spans="1:5" x14ac:dyDescent="0.25">
      <c r="A285" s="14" t="s">
        <v>459</v>
      </c>
      <c r="C285" s="20">
        <v>20000</v>
      </c>
      <c r="D285" s="20">
        <v>15740.5</v>
      </c>
      <c r="E285" s="21">
        <v>78.7</v>
      </c>
    </row>
    <row r="286" spans="1:5" x14ac:dyDescent="0.25">
      <c r="A286" s="14" t="s">
        <v>840</v>
      </c>
      <c r="B286" s="14" t="s">
        <v>841</v>
      </c>
      <c r="C286" s="20">
        <v>20000</v>
      </c>
      <c r="D286" s="20">
        <v>15740.5</v>
      </c>
      <c r="E286" s="21">
        <v>78.7</v>
      </c>
    </row>
    <row r="287" spans="1:5" x14ac:dyDescent="0.25">
      <c r="A287" s="25" t="s">
        <v>850</v>
      </c>
      <c r="B287" s="25" t="s">
        <v>851</v>
      </c>
      <c r="C287" s="26" t="s">
        <v>25</v>
      </c>
      <c r="D287" s="26">
        <v>15740.5</v>
      </c>
      <c r="E287" s="27" t="s">
        <v>25</v>
      </c>
    </row>
    <row r="288" spans="1:5" x14ac:dyDescent="0.25">
      <c r="A288" s="14" t="s">
        <v>891</v>
      </c>
      <c r="B288" s="14" t="s">
        <v>892</v>
      </c>
      <c r="C288" s="20">
        <v>5062500</v>
      </c>
      <c r="D288" s="20">
        <v>5019402.4000000004</v>
      </c>
      <c r="E288" s="21">
        <v>99.15</v>
      </c>
    </row>
    <row r="289" spans="1:5" x14ac:dyDescent="0.25">
      <c r="A289" s="14" t="s">
        <v>893</v>
      </c>
      <c r="B289" s="14" t="s">
        <v>894</v>
      </c>
      <c r="C289" s="20">
        <v>90000</v>
      </c>
      <c r="D289" s="20">
        <v>84281.32</v>
      </c>
      <c r="E289" s="21">
        <v>93.65</v>
      </c>
    </row>
    <row r="290" spans="1:5" ht="26.25" x14ac:dyDescent="0.25">
      <c r="A290" s="14" t="s">
        <v>743</v>
      </c>
      <c r="B290" s="14" t="s">
        <v>895</v>
      </c>
      <c r="C290" s="20">
        <v>90000</v>
      </c>
      <c r="D290" s="20">
        <v>84281.32</v>
      </c>
      <c r="E290" s="21">
        <v>93.65</v>
      </c>
    </row>
    <row r="291" spans="1:5" x14ac:dyDescent="0.25">
      <c r="A291" s="14" t="s">
        <v>453</v>
      </c>
      <c r="C291" s="20">
        <v>90000</v>
      </c>
      <c r="D291" s="20">
        <v>84281.32</v>
      </c>
      <c r="E291" s="21">
        <v>93.65</v>
      </c>
    </row>
    <row r="292" spans="1:5" x14ac:dyDescent="0.25">
      <c r="A292" s="14" t="s">
        <v>459</v>
      </c>
      <c r="C292" s="20">
        <v>90000</v>
      </c>
      <c r="D292" s="20">
        <v>84281.32</v>
      </c>
      <c r="E292" s="21">
        <v>93.65</v>
      </c>
    </row>
    <row r="293" spans="1:5" x14ac:dyDescent="0.25">
      <c r="A293" s="14" t="s">
        <v>896</v>
      </c>
      <c r="B293" s="14" t="s">
        <v>897</v>
      </c>
      <c r="C293" s="20">
        <v>90000</v>
      </c>
      <c r="D293" s="20">
        <v>84281.32</v>
      </c>
      <c r="E293" s="21">
        <v>93.65</v>
      </c>
    </row>
    <row r="294" spans="1:5" x14ac:dyDescent="0.25">
      <c r="A294" s="25" t="s">
        <v>898</v>
      </c>
      <c r="B294" s="25" t="s">
        <v>899</v>
      </c>
      <c r="C294" s="26" t="s">
        <v>25</v>
      </c>
      <c r="D294" s="26">
        <v>84281.32</v>
      </c>
      <c r="E294" s="27" t="s">
        <v>25</v>
      </c>
    </row>
    <row r="295" spans="1:5" x14ac:dyDescent="0.25">
      <c r="A295" s="14" t="s">
        <v>741</v>
      </c>
      <c r="B295" s="14" t="s">
        <v>894</v>
      </c>
      <c r="C295" s="20">
        <v>34000</v>
      </c>
      <c r="D295" s="20">
        <v>33884.300000000003</v>
      </c>
      <c r="E295" s="21">
        <v>99.66</v>
      </c>
    </row>
    <row r="296" spans="1:5" ht="26.25" x14ac:dyDescent="0.25">
      <c r="A296" s="14" t="s">
        <v>743</v>
      </c>
      <c r="B296" s="14" t="s">
        <v>895</v>
      </c>
      <c r="C296" s="20">
        <v>34000</v>
      </c>
      <c r="D296" s="20">
        <v>33884.300000000003</v>
      </c>
      <c r="E296" s="21">
        <v>99.66</v>
      </c>
    </row>
    <row r="297" spans="1:5" x14ac:dyDescent="0.25">
      <c r="A297" s="14" t="s">
        <v>453</v>
      </c>
      <c r="C297" s="20">
        <v>34000</v>
      </c>
      <c r="D297" s="20">
        <v>33884.300000000003</v>
      </c>
      <c r="E297" s="21">
        <v>99.66</v>
      </c>
    </row>
    <row r="298" spans="1:5" x14ac:dyDescent="0.25">
      <c r="A298" s="14" t="s">
        <v>459</v>
      </c>
      <c r="C298" s="20">
        <v>34000</v>
      </c>
      <c r="D298" s="20">
        <v>33884.300000000003</v>
      </c>
      <c r="E298" s="21">
        <v>99.66</v>
      </c>
    </row>
    <row r="299" spans="1:5" x14ac:dyDescent="0.25">
      <c r="A299" s="14" t="s">
        <v>900</v>
      </c>
      <c r="B299" s="14" t="s">
        <v>901</v>
      </c>
      <c r="C299" s="20">
        <v>34000</v>
      </c>
      <c r="D299" s="20">
        <v>33884.300000000003</v>
      </c>
      <c r="E299" s="21">
        <v>99.66</v>
      </c>
    </row>
    <row r="300" spans="1:5" x14ac:dyDescent="0.25">
      <c r="A300" s="25" t="s">
        <v>902</v>
      </c>
      <c r="B300" s="25" t="s">
        <v>903</v>
      </c>
      <c r="C300" s="26" t="s">
        <v>25</v>
      </c>
      <c r="D300" s="26">
        <v>33884.300000000003</v>
      </c>
      <c r="E300" s="27" t="s">
        <v>25</v>
      </c>
    </row>
    <row r="301" spans="1:5" x14ac:dyDescent="0.25">
      <c r="A301" s="14" t="s">
        <v>806</v>
      </c>
      <c r="B301" s="14" t="s">
        <v>904</v>
      </c>
      <c r="C301" s="20">
        <v>4060000</v>
      </c>
      <c r="D301" s="20">
        <v>4042807.41</v>
      </c>
      <c r="E301" s="21">
        <v>99.58</v>
      </c>
    </row>
    <row r="302" spans="1:5" ht="26.25" x14ac:dyDescent="0.25">
      <c r="A302" s="14" t="s">
        <v>743</v>
      </c>
      <c r="B302" s="14" t="s">
        <v>905</v>
      </c>
      <c r="C302" s="20">
        <v>80000</v>
      </c>
      <c r="D302" s="20">
        <v>65727.17</v>
      </c>
      <c r="E302" s="21">
        <v>82.16</v>
      </c>
    </row>
    <row r="303" spans="1:5" x14ac:dyDescent="0.25">
      <c r="A303" s="14" t="s">
        <v>453</v>
      </c>
      <c r="C303" s="20">
        <v>75000</v>
      </c>
      <c r="D303" s="20">
        <v>65727.17</v>
      </c>
      <c r="E303" s="21">
        <v>87.64</v>
      </c>
    </row>
    <row r="304" spans="1:5" x14ac:dyDescent="0.25">
      <c r="A304" s="14" t="s">
        <v>459</v>
      </c>
      <c r="C304" s="20">
        <v>75000</v>
      </c>
      <c r="D304" s="20">
        <v>65727.17</v>
      </c>
      <c r="E304" s="21">
        <v>87.64</v>
      </c>
    </row>
    <row r="305" spans="1:5" x14ac:dyDescent="0.25">
      <c r="A305" s="14" t="s">
        <v>900</v>
      </c>
      <c r="B305" s="14" t="s">
        <v>901</v>
      </c>
      <c r="C305" s="20">
        <v>75000</v>
      </c>
      <c r="D305" s="20">
        <v>65727.17</v>
      </c>
      <c r="E305" s="21">
        <v>87.64</v>
      </c>
    </row>
    <row r="306" spans="1:5" x14ac:dyDescent="0.25">
      <c r="A306" s="25" t="s">
        <v>902</v>
      </c>
      <c r="B306" s="25" t="s">
        <v>903</v>
      </c>
      <c r="C306" s="26" t="s">
        <v>25</v>
      </c>
      <c r="D306" s="26">
        <v>65727.17</v>
      </c>
      <c r="E306" s="27" t="s">
        <v>25</v>
      </c>
    </row>
    <row r="307" spans="1:5" x14ac:dyDescent="0.25">
      <c r="A307" s="14" t="s">
        <v>475</v>
      </c>
      <c r="C307" s="20">
        <v>5000</v>
      </c>
      <c r="D307" s="20">
        <v>0</v>
      </c>
      <c r="E307" s="21">
        <v>0</v>
      </c>
    </row>
    <row r="308" spans="1:5" ht="26.25" x14ac:dyDescent="0.25">
      <c r="A308" s="14" t="s">
        <v>482</v>
      </c>
      <c r="C308" s="20">
        <v>5000</v>
      </c>
      <c r="D308" s="20">
        <v>0</v>
      </c>
      <c r="E308" s="21">
        <v>0</v>
      </c>
    </row>
    <row r="309" spans="1:5" x14ac:dyDescent="0.25">
      <c r="A309" s="14" t="s">
        <v>900</v>
      </c>
      <c r="B309" s="14" t="s">
        <v>901</v>
      </c>
      <c r="C309" s="20">
        <v>5000</v>
      </c>
      <c r="D309" s="20">
        <v>0</v>
      </c>
      <c r="E309" s="21">
        <v>0</v>
      </c>
    </row>
    <row r="310" spans="1:5" x14ac:dyDescent="0.25">
      <c r="A310" s="25" t="s">
        <v>902</v>
      </c>
      <c r="B310" s="25" t="s">
        <v>903</v>
      </c>
      <c r="C310" s="26" t="s">
        <v>25</v>
      </c>
      <c r="D310" s="26">
        <v>0</v>
      </c>
      <c r="E310" s="27" t="s">
        <v>25</v>
      </c>
    </row>
    <row r="311" spans="1:5" x14ac:dyDescent="0.25">
      <c r="A311" s="14" t="s">
        <v>768</v>
      </c>
      <c r="B311" s="14" t="s">
        <v>906</v>
      </c>
      <c r="C311" s="20">
        <v>300000</v>
      </c>
      <c r="D311" s="20">
        <v>326681.86</v>
      </c>
      <c r="E311" s="21">
        <v>108.89</v>
      </c>
    </row>
    <row r="312" spans="1:5" x14ac:dyDescent="0.25">
      <c r="A312" s="14" t="s">
        <v>453</v>
      </c>
      <c r="C312" s="20">
        <v>300000</v>
      </c>
      <c r="D312" s="20">
        <v>326681.86</v>
      </c>
      <c r="E312" s="21">
        <v>108.89</v>
      </c>
    </row>
    <row r="313" spans="1:5" x14ac:dyDescent="0.25">
      <c r="A313" s="14" t="s">
        <v>459</v>
      </c>
      <c r="C313" s="20">
        <v>300000</v>
      </c>
      <c r="D313" s="20">
        <v>326681.86</v>
      </c>
      <c r="E313" s="21">
        <v>108.89</v>
      </c>
    </row>
    <row r="314" spans="1:5" x14ac:dyDescent="0.25">
      <c r="A314" s="14" t="s">
        <v>896</v>
      </c>
      <c r="B314" s="14" t="s">
        <v>897</v>
      </c>
      <c r="C314" s="20">
        <v>300000</v>
      </c>
      <c r="D314" s="20">
        <v>326681.86</v>
      </c>
      <c r="E314" s="21">
        <v>108.89</v>
      </c>
    </row>
    <row r="315" spans="1:5" x14ac:dyDescent="0.25">
      <c r="A315" s="25" t="s">
        <v>907</v>
      </c>
      <c r="B315" s="25" t="s">
        <v>908</v>
      </c>
      <c r="C315" s="26" t="s">
        <v>25</v>
      </c>
      <c r="D315" s="26">
        <v>326681.86</v>
      </c>
      <c r="E315" s="27" t="s">
        <v>25</v>
      </c>
    </row>
    <row r="316" spans="1:5" x14ac:dyDescent="0.25">
      <c r="A316" s="14" t="s">
        <v>808</v>
      </c>
      <c r="B316" s="14" t="s">
        <v>909</v>
      </c>
      <c r="C316" s="20">
        <v>3680000</v>
      </c>
      <c r="D316" s="20">
        <v>3650398.38</v>
      </c>
      <c r="E316" s="21">
        <v>99.2</v>
      </c>
    </row>
    <row r="317" spans="1:5" x14ac:dyDescent="0.25">
      <c r="A317" s="14" t="s">
        <v>475</v>
      </c>
      <c r="C317" s="20">
        <v>3680000</v>
      </c>
      <c r="D317" s="20">
        <v>3650398.38</v>
      </c>
      <c r="E317" s="21">
        <v>99.2</v>
      </c>
    </row>
    <row r="318" spans="1:5" ht="26.25" x14ac:dyDescent="0.25">
      <c r="A318" s="14" t="s">
        <v>494</v>
      </c>
      <c r="C318" s="20">
        <v>3680000</v>
      </c>
      <c r="D318" s="20">
        <v>3650398.38</v>
      </c>
      <c r="E318" s="21">
        <v>99.2</v>
      </c>
    </row>
    <row r="319" spans="1:5" x14ac:dyDescent="0.25">
      <c r="A319" s="14" t="s">
        <v>866</v>
      </c>
      <c r="B319" s="14" t="s">
        <v>867</v>
      </c>
      <c r="C319" s="20">
        <v>3680000</v>
      </c>
      <c r="D319" s="20">
        <v>3650398.38</v>
      </c>
      <c r="E319" s="21">
        <v>99.2</v>
      </c>
    </row>
    <row r="320" spans="1:5" x14ac:dyDescent="0.25">
      <c r="A320" s="25" t="s">
        <v>872</v>
      </c>
      <c r="B320" s="25" t="s">
        <v>873</v>
      </c>
      <c r="C320" s="26" t="s">
        <v>25</v>
      </c>
      <c r="D320" s="26">
        <v>3650398.38</v>
      </c>
      <c r="E320" s="27" t="s">
        <v>25</v>
      </c>
    </row>
    <row r="321" spans="1:5" x14ac:dyDescent="0.25">
      <c r="A321" s="14" t="s">
        <v>876</v>
      </c>
      <c r="B321" s="14" t="s">
        <v>910</v>
      </c>
      <c r="C321" s="20">
        <v>125000</v>
      </c>
      <c r="D321" s="20">
        <v>160500</v>
      </c>
      <c r="E321" s="21">
        <v>128.4</v>
      </c>
    </row>
    <row r="322" spans="1:5" x14ac:dyDescent="0.25">
      <c r="A322" s="14" t="s">
        <v>743</v>
      </c>
      <c r="B322" s="14" t="s">
        <v>911</v>
      </c>
      <c r="C322" s="20">
        <v>125000</v>
      </c>
      <c r="D322" s="20">
        <v>160500</v>
      </c>
      <c r="E322" s="21">
        <v>128.4</v>
      </c>
    </row>
    <row r="323" spans="1:5" x14ac:dyDescent="0.25">
      <c r="A323" s="14" t="s">
        <v>453</v>
      </c>
      <c r="C323" s="20">
        <v>125000</v>
      </c>
      <c r="D323" s="20">
        <v>160500</v>
      </c>
      <c r="E323" s="21">
        <v>128.4</v>
      </c>
    </row>
    <row r="324" spans="1:5" x14ac:dyDescent="0.25">
      <c r="A324" s="14" t="s">
        <v>459</v>
      </c>
      <c r="C324" s="20">
        <v>125000</v>
      </c>
      <c r="D324" s="20">
        <v>160500</v>
      </c>
      <c r="E324" s="21">
        <v>128.4</v>
      </c>
    </row>
    <row r="325" spans="1:5" x14ac:dyDescent="0.25">
      <c r="A325" s="14" t="s">
        <v>756</v>
      </c>
      <c r="B325" s="14" t="s">
        <v>757</v>
      </c>
      <c r="C325" s="20">
        <v>125000</v>
      </c>
      <c r="D325" s="20">
        <v>160500</v>
      </c>
      <c r="E325" s="21">
        <v>128.4</v>
      </c>
    </row>
    <row r="326" spans="1:5" x14ac:dyDescent="0.25">
      <c r="A326" s="25" t="s">
        <v>758</v>
      </c>
      <c r="B326" s="25" t="s">
        <v>759</v>
      </c>
      <c r="C326" s="26" t="s">
        <v>25</v>
      </c>
      <c r="D326" s="26">
        <v>160500</v>
      </c>
      <c r="E326" s="27" t="s">
        <v>25</v>
      </c>
    </row>
    <row r="327" spans="1:5" x14ac:dyDescent="0.25">
      <c r="A327" s="14" t="s">
        <v>886</v>
      </c>
      <c r="B327" s="14" t="s">
        <v>912</v>
      </c>
      <c r="C327" s="20">
        <v>301000</v>
      </c>
      <c r="D327" s="20">
        <v>275668.5</v>
      </c>
      <c r="E327" s="21">
        <v>91.58</v>
      </c>
    </row>
    <row r="328" spans="1:5" x14ac:dyDescent="0.25">
      <c r="A328" s="14" t="s">
        <v>743</v>
      </c>
      <c r="B328" s="14" t="s">
        <v>913</v>
      </c>
      <c r="C328" s="20">
        <v>7000</v>
      </c>
      <c r="D328" s="20">
        <v>7000</v>
      </c>
      <c r="E328" s="21">
        <v>100</v>
      </c>
    </row>
    <row r="329" spans="1:5" x14ac:dyDescent="0.25">
      <c r="A329" s="14" t="s">
        <v>453</v>
      </c>
      <c r="C329" s="20">
        <v>7000</v>
      </c>
      <c r="D329" s="20">
        <v>7000</v>
      </c>
      <c r="E329" s="21">
        <v>100</v>
      </c>
    </row>
    <row r="330" spans="1:5" x14ac:dyDescent="0.25">
      <c r="A330" s="14" t="s">
        <v>459</v>
      </c>
      <c r="C330" s="20">
        <v>7000</v>
      </c>
      <c r="D330" s="20">
        <v>7000</v>
      </c>
      <c r="E330" s="21">
        <v>100</v>
      </c>
    </row>
    <row r="331" spans="1:5" x14ac:dyDescent="0.25">
      <c r="A331" s="14" t="s">
        <v>756</v>
      </c>
      <c r="B331" s="14" t="s">
        <v>757</v>
      </c>
      <c r="C331" s="20">
        <v>7000</v>
      </c>
      <c r="D331" s="20">
        <v>7000</v>
      </c>
      <c r="E331" s="21">
        <v>100</v>
      </c>
    </row>
    <row r="332" spans="1:5" x14ac:dyDescent="0.25">
      <c r="A332" s="25" t="s">
        <v>758</v>
      </c>
      <c r="B332" s="25" t="s">
        <v>759</v>
      </c>
      <c r="C332" s="26" t="s">
        <v>25</v>
      </c>
      <c r="D332" s="26">
        <v>7000</v>
      </c>
      <c r="E332" s="27" t="s">
        <v>25</v>
      </c>
    </row>
    <row r="333" spans="1:5" x14ac:dyDescent="0.25">
      <c r="A333" s="14" t="s">
        <v>768</v>
      </c>
      <c r="B333" s="14" t="s">
        <v>914</v>
      </c>
      <c r="C333" s="20">
        <v>130000</v>
      </c>
      <c r="D333" s="20">
        <v>103875</v>
      </c>
      <c r="E333" s="21">
        <v>79.900000000000006</v>
      </c>
    </row>
    <row r="334" spans="1:5" x14ac:dyDescent="0.25">
      <c r="A334" s="14" t="s">
        <v>453</v>
      </c>
      <c r="C334" s="20">
        <v>40000</v>
      </c>
      <c r="D334" s="20">
        <v>29500</v>
      </c>
      <c r="E334" s="21">
        <v>73.75</v>
      </c>
    </row>
    <row r="335" spans="1:5" x14ac:dyDescent="0.25">
      <c r="A335" s="14" t="s">
        <v>459</v>
      </c>
      <c r="C335" s="20">
        <v>40000</v>
      </c>
      <c r="D335" s="20">
        <v>29500</v>
      </c>
      <c r="E335" s="21">
        <v>73.75</v>
      </c>
    </row>
    <row r="336" spans="1:5" x14ac:dyDescent="0.25">
      <c r="A336" s="14" t="s">
        <v>756</v>
      </c>
      <c r="B336" s="14" t="s">
        <v>757</v>
      </c>
      <c r="C336" s="20">
        <v>40000</v>
      </c>
      <c r="D336" s="20">
        <v>29500</v>
      </c>
      <c r="E336" s="21">
        <v>73.75</v>
      </c>
    </row>
    <row r="337" spans="1:5" x14ac:dyDescent="0.25">
      <c r="A337" s="25" t="s">
        <v>758</v>
      </c>
      <c r="B337" s="25" t="s">
        <v>759</v>
      </c>
      <c r="C337" s="26" t="s">
        <v>25</v>
      </c>
      <c r="D337" s="26">
        <v>29500</v>
      </c>
      <c r="E337" s="27" t="s">
        <v>25</v>
      </c>
    </row>
    <row r="338" spans="1:5" x14ac:dyDescent="0.25">
      <c r="A338" s="14" t="s">
        <v>512</v>
      </c>
      <c r="C338" s="20">
        <v>90000</v>
      </c>
      <c r="D338" s="20">
        <v>74375</v>
      </c>
      <c r="E338" s="21">
        <v>82.64</v>
      </c>
    </row>
    <row r="339" spans="1:5" x14ac:dyDescent="0.25">
      <c r="A339" s="14" t="s">
        <v>516</v>
      </c>
      <c r="C339" s="20">
        <v>90000</v>
      </c>
      <c r="D339" s="20">
        <v>74375</v>
      </c>
      <c r="E339" s="21">
        <v>82.64</v>
      </c>
    </row>
    <row r="340" spans="1:5" x14ac:dyDescent="0.25">
      <c r="A340" s="14" t="s">
        <v>797</v>
      </c>
      <c r="B340" s="14" t="s">
        <v>798</v>
      </c>
      <c r="C340" s="20">
        <v>90000</v>
      </c>
      <c r="D340" s="20">
        <v>74375</v>
      </c>
      <c r="E340" s="21">
        <v>82.64</v>
      </c>
    </row>
    <row r="341" spans="1:5" x14ac:dyDescent="0.25">
      <c r="A341" s="25" t="s">
        <v>915</v>
      </c>
      <c r="B341" s="25" t="s">
        <v>916</v>
      </c>
      <c r="C341" s="26" t="s">
        <v>25</v>
      </c>
      <c r="D341" s="26">
        <v>74375</v>
      </c>
      <c r="E341" s="27" t="s">
        <v>25</v>
      </c>
    </row>
    <row r="342" spans="1:5" x14ac:dyDescent="0.25">
      <c r="A342" s="14" t="s">
        <v>774</v>
      </c>
      <c r="B342" s="14" t="s">
        <v>917</v>
      </c>
      <c r="C342" s="20">
        <v>74000</v>
      </c>
      <c r="D342" s="20">
        <v>79131</v>
      </c>
      <c r="E342" s="21">
        <v>106.93</v>
      </c>
    </row>
    <row r="343" spans="1:5" x14ac:dyDescent="0.25">
      <c r="A343" s="14" t="s">
        <v>453</v>
      </c>
      <c r="C343" s="20">
        <v>74000</v>
      </c>
      <c r="D343" s="20">
        <v>79131</v>
      </c>
      <c r="E343" s="21">
        <v>106.93</v>
      </c>
    </row>
    <row r="344" spans="1:5" x14ac:dyDescent="0.25">
      <c r="A344" s="14" t="s">
        <v>459</v>
      </c>
      <c r="C344" s="20">
        <v>74000</v>
      </c>
      <c r="D344" s="20">
        <v>79131</v>
      </c>
      <c r="E344" s="21">
        <v>106.93</v>
      </c>
    </row>
    <row r="345" spans="1:5" x14ac:dyDescent="0.25">
      <c r="A345" s="14" t="s">
        <v>756</v>
      </c>
      <c r="B345" s="14" t="s">
        <v>757</v>
      </c>
      <c r="C345" s="20">
        <v>74000</v>
      </c>
      <c r="D345" s="20">
        <v>79131</v>
      </c>
      <c r="E345" s="21">
        <v>106.93</v>
      </c>
    </row>
    <row r="346" spans="1:5" x14ac:dyDescent="0.25">
      <c r="A346" s="25" t="s">
        <v>758</v>
      </c>
      <c r="B346" s="25" t="s">
        <v>759</v>
      </c>
      <c r="C346" s="26" t="s">
        <v>25</v>
      </c>
      <c r="D346" s="26">
        <v>79131</v>
      </c>
      <c r="E346" s="27" t="s">
        <v>25</v>
      </c>
    </row>
    <row r="347" spans="1:5" ht="26.25" x14ac:dyDescent="0.25">
      <c r="A347" s="14" t="s">
        <v>808</v>
      </c>
      <c r="B347" s="14" t="s">
        <v>918</v>
      </c>
      <c r="C347" s="20">
        <v>90000</v>
      </c>
      <c r="D347" s="20">
        <v>85662.5</v>
      </c>
      <c r="E347" s="21">
        <v>95.18</v>
      </c>
    </row>
    <row r="348" spans="1:5" x14ac:dyDescent="0.25">
      <c r="A348" s="14" t="s">
        <v>460</v>
      </c>
      <c r="C348" s="20">
        <v>90000</v>
      </c>
      <c r="D348" s="20">
        <v>85662.5</v>
      </c>
      <c r="E348" s="21">
        <v>95.18</v>
      </c>
    </row>
    <row r="349" spans="1:5" ht="26.25" x14ac:dyDescent="0.25">
      <c r="A349" s="14" t="s">
        <v>467</v>
      </c>
      <c r="C349" s="20">
        <v>90000</v>
      </c>
      <c r="D349" s="20">
        <v>85662.5</v>
      </c>
      <c r="E349" s="21">
        <v>95.18</v>
      </c>
    </row>
    <row r="350" spans="1:5" x14ac:dyDescent="0.25">
      <c r="A350" s="14" t="s">
        <v>866</v>
      </c>
      <c r="B350" s="14" t="s">
        <v>867</v>
      </c>
      <c r="C350" s="20">
        <v>90000</v>
      </c>
      <c r="D350" s="20">
        <v>85662.5</v>
      </c>
      <c r="E350" s="21">
        <v>95.18</v>
      </c>
    </row>
    <row r="351" spans="1:5" x14ac:dyDescent="0.25">
      <c r="A351" s="25" t="s">
        <v>872</v>
      </c>
      <c r="B351" s="25" t="s">
        <v>873</v>
      </c>
      <c r="C351" s="26" t="s">
        <v>25</v>
      </c>
      <c r="D351" s="26">
        <v>85662.5</v>
      </c>
      <c r="E351" s="27" t="s">
        <v>25</v>
      </c>
    </row>
    <row r="352" spans="1:5" x14ac:dyDescent="0.25">
      <c r="A352" s="14" t="s">
        <v>919</v>
      </c>
      <c r="B352" s="14" t="s">
        <v>920</v>
      </c>
      <c r="C352" s="20">
        <v>452500</v>
      </c>
      <c r="D352" s="20">
        <v>422260.87</v>
      </c>
      <c r="E352" s="21">
        <v>93.32</v>
      </c>
    </row>
    <row r="353" spans="1:5" x14ac:dyDescent="0.25">
      <c r="A353" s="14" t="s">
        <v>743</v>
      </c>
      <c r="B353" s="14" t="s">
        <v>921</v>
      </c>
      <c r="C353" s="20">
        <v>50000</v>
      </c>
      <c r="D353" s="20">
        <v>42750</v>
      </c>
      <c r="E353" s="21">
        <v>85.5</v>
      </c>
    </row>
    <row r="354" spans="1:5" x14ac:dyDescent="0.25">
      <c r="A354" s="14" t="s">
        <v>475</v>
      </c>
      <c r="C354" s="20">
        <v>50000</v>
      </c>
      <c r="D354" s="20">
        <v>42750</v>
      </c>
      <c r="E354" s="21">
        <v>85.5</v>
      </c>
    </row>
    <row r="355" spans="1:5" ht="26.25" x14ac:dyDescent="0.25">
      <c r="A355" s="14" t="s">
        <v>476</v>
      </c>
      <c r="C355" s="20">
        <v>50000</v>
      </c>
      <c r="D355" s="20">
        <v>42750</v>
      </c>
      <c r="E355" s="21">
        <v>85.5</v>
      </c>
    </row>
    <row r="356" spans="1:5" x14ac:dyDescent="0.25">
      <c r="A356" s="14" t="s">
        <v>896</v>
      </c>
      <c r="B356" s="14" t="s">
        <v>897</v>
      </c>
      <c r="C356" s="20">
        <v>50000</v>
      </c>
      <c r="D356" s="20">
        <v>42750</v>
      </c>
      <c r="E356" s="21">
        <v>85.5</v>
      </c>
    </row>
    <row r="357" spans="1:5" x14ac:dyDescent="0.25">
      <c r="A357" s="25" t="s">
        <v>907</v>
      </c>
      <c r="B357" s="25" t="s">
        <v>908</v>
      </c>
      <c r="C357" s="26" t="s">
        <v>25</v>
      </c>
      <c r="D357" s="26">
        <v>42750</v>
      </c>
      <c r="E357" s="27" t="s">
        <v>25</v>
      </c>
    </row>
    <row r="358" spans="1:5" x14ac:dyDescent="0.25">
      <c r="A358" s="14" t="s">
        <v>768</v>
      </c>
      <c r="B358" s="14" t="s">
        <v>922</v>
      </c>
      <c r="C358" s="20">
        <v>402500</v>
      </c>
      <c r="D358" s="20">
        <v>379510.87</v>
      </c>
      <c r="E358" s="21">
        <v>94.29</v>
      </c>
    </row>
    <row r="359" spans="1:5" x14ac:dyDescent="0.25">
      <c r="A359" s="14" t="s">
        <v>453</v>
      </c>
      <c r="C359" s="20">
        <v>402500</v>
      </c>
      <c r="D359" s="20">
        <v>379510.87</v>
      </c>
      <c r="E359" s="21">
        <v>94.29</v>
      </c>
    </row>
    <row r="360" spans="1:5" x14ac:dyDescent="0.25">
      <c r="A360" s="14" t="s">
        <v>459</v>
      </c>
      <c r="C360" s="20">
        <v>402500</v>
      </c>
      <c r="D360" s="20">
        <v>379510.87</v>
      </c>
      <c r="E360" s="21">
        <v>94.29</v>
      </c>
    </row>
    <row r="361" spans="1:5" x14ac:dyDescent="0.25">
      <c r="A361" s="14" t="s">
        <v>896</v>
      </c>
      <c r="B361" s="14" t="s">
        <v>897</v>
      </c>
      <c r="C361" s="20">
        <v>393500</v>
      </c>
      <c r="D361" s="20">
        <v>370741.57</v>
      </c>
      <c r="E361" s="21">
        <v>94.22</v>
      </c>
    </row>
    <row r="362" spans="1:5" x14ac:dyDescent="0.25">
      <c r="A362" s="25" t="s">
        <v>898</v>
      </c>
      <c r="B362" s="25" t="s">
        <v>899</v>
      </c>
      <c r="C362" s="26" t="s">
        <v>25</v>
      </c>
      <c r="D362" s="26">
        <v>108084.5</v>
      </c>
      <c r="E362" s="27" t="s">
        <v>25</v>
      </c>
    </row>
    <row r="363" spans="1:5" x14ac:dyDescent="0.25">
      <c r="A363" s="25" t="s">
        <v>907</v>
      </c>
      <c r="B363" s="25" t="s">
        <v>908</v>
      </c>
      <c r="C363" s="26" t="s">
        <v>25</v>
      </c>
      <c r="D363" s="26">
        <v>262657.07</v>
      </c>
      <c r="E363" s="27" t="s">
        <v>25</v>
      </c>
    </row>
    <row r="364" spans="1:5" x14ac:dyDescent="0.25">
      <c r="A364" s="14" t="s">
        <v>756</v>
      </c>
      <c r="B364" s="14" t="s">
        <v>757</v>
      </c>
      <c r="C364" s="20">
        <v>9000</v>
      </c>
      <c r="D364" s="20">
        <v>8769.2999999999993</v>
      </c>
      <c r="E364" s="21">
        <v>97.44</v>
      </c>
    </row>
    <row r="365" spans="1:5" x14ac:dyDescent="0.25">
      <c r="A365" s="25" t="s">
        <v>758</v>
      </c>
      <c r="B365" s="25" t="s">
        <v>759</v>
      </c>
      <c r="C365" s="26" t="s">
        <v>25</v>
      </c>
      <c r="D365" s="26">
        <v>8769.2999999999993</v>
      </c>
      <c r="E365" s="27" t="s">
        <v>25</v>
      </c>
    </row>
    <row r="366" spans="1:5" x14ac:dyDescent="0.25">
      <c r="A366" s="25"/>
      <c r="B366" s="11"/>
      <c r="D366" s="26"/>
    </row>
    <row r="367" spans="1:5" x14ac:dyDescent="0.25">
      <c r="A367" s="29" t="s">
        <v>923</v>
      </c>
      <c r="B367" s="29"/>
      <c r="C367" s="29"/>
      <c r="D367" s="29"/>
      <c r="E367" s="29"/>
    </row>
    <row r="368" spans="1:5" ht="15" customHeight="1" x14ac:dyDescent="0.25">
      <c r="A368" s="30" t="s">
        <v>943</v>
      </c>
      <c r="B368" s="30"/>
      <c r="C368" s="30"/>
      <c r="D368" s="30"/>
      <c r="E368" s="30"/>
    </row>
    <row r="369" spans="1:5" x14ac:dyDescent="0.25">
      <c r="A369" s="25"/>
      <c r="B369" s="25"/>
    </row>
    <row r="370" spans="1:5" ht="16.5" customHeight="1" x14ac:dyDescent="0.25">
      <c r="A370" s="31" t="s">
        <v>924</v>
      </c>
      <c r="B370" s="31"/>
    </row>
    <row r="371" spans="1:5" x14ac:dyDescent="0.25">
      <c r="A371" s="1"/>
    </row>
    <row r="372" spans="1:5" x14ac:dyDescent="0.25">
      <c r="A372" s="29" t="s">
        <v>925</v>
      </c>
      <c r="B372" s="29"/>
      <c r="C372" s="29"/>
      <c r="D372" s="29"/>
      <c r="E372" s="29"/>
    </row>
    <row r="373" spans="1:5" ht="15" customHeight="1" x14ac:dyDescent="0.25">
      <c r="A373" s="30" t="s">
        <v>944</v>
      </c>
      <c r="B373" s="30"/>
      <c r="C373" s="30"/>
      <c r="D373" s="30"/>
      <c r="E373" s="30"/>
    </row>
    <row r="374" spans="1:5" x14ac:dyDescent="0.25">
      <c r="A374" s="30"/>
      <c r="B374" s="32"/>
      <c r="C374" s="32"/>
      <c r="D374" s="32"/>
      <c r="E374" s="32"/>
    </row>
    <row r="375" spans="1:5" ht="18" customHeight="1" x14ac:dyDescent="0.25">
      <c r="A375" s="31" t="s">
        <v>926</v>
      </c>
      <c r="B375" s="31"/>
    </row>
    <row r="377" spans="1:5" x14ac:dyDescent="0.25">
      <c r="A377" s="29" t="s">
        <v>927</v>
      </c>
      <c r="B377" s="29"/>
      <c r="C377" s="29"/>
      <c r="D377" s="29"/>
      <c r="E377" s="29"/>
    </row>
    <row r="378" spans="1:5" x14ac:dyDescent="0.25">
      <c r="A378" s="30" t="s">
        <v>945</v>
      </c>
      <c r="B378" s="30"/>
      <c r="C378" s="30"/>
      <c r="D378" s="30"/>
      <c r="E378" s="30"/>
    </row>
    <row r="380" spans="1:5" ht="13.5" customHeight="1" x14ac:dyDescent="0.25">
      <c r="A380" s="31" t="s">
        <v>928</v>
      </c>
      <c r="B380" s="31"/>
    </row>
    <row r="382" spans="1:5" x14ac:dyDescent="0.25">
      <c r="A382" s="29" t="s">
        <v>929</v>
      </c>
      <c r="B382" s="29"/>
      <c r="C382" s="29"/>
      <c r="D382" s="29"/>
      <c r="E382" s="29"/>
    </row>
    <row r="383" spans="1:5" ht="15" customHeight="1" x14ac:dyDescent="0.25">
      <c r="A383" s="30" t="s">
        <v>946</v>
      </c>
      <c r="B383" s="30"/>
      <c r="C383" s="30"/>
      <c r="D383" s="30"/>
      <c r="E383" s="30"/>
    </row>
    <row r="384" spans="1:5" x14ac:dyDescent="0.25">
      <c r="A384" s="25"/>
      <c r="B384" s="25"/>
    </row>
    <row r="385" spans="1:5" ht="15.75" customHeight="1" x14ac:dyDescent="0.25">
      <c r="A385" s="31" t="s">
        <v>930</v>
      </c>
      <c r="B385" s="31"/>
    </row>
    <row r="387" spans="1:5" x14ac:dyDescent="0.25">
      <c r="A387" s="29" t="s">
        <v>931</v>
      </c>
      <c r="B387" s="29"/>
      <c r="C387" s="29"/>
      <c r="D387" s="29"/>
      <c r="E387" s="29"/>
    </row>
    <row r="388" spans="1:5" ht="30" customHeight="1" x14ac:dyDescent="0.25">
      <c r="A388" s="30" t="s">
        <v>947</v>
      </c>
      <c r="B388" s="30"/>
      <c r="C388" s="30"/>
      <c r="D388" s="30"/>
      <c r="E388" s="30"/>
    </row>
    <row r="389" spans="1:5" x14ac:dyDescent="0.25">
      <c r="A389" s="30"/>
      <c r="B389" s="32"/>
      <c r="C389" s="32"/>
      <c r="D389" s="32"/>
      <c r="E389" s="32"/>
    </row>
    <row r="390" spans="1:5" ht="14.25" customHeight="1" x14ac:dyDescent="0.25">
      <c r="A390" s="31" t="s">
        <v>932</v>
      </c>
      <c r="B390" s="31"/>
    </row>
    <row r="392" spans="1:5" x14ac:dyDescent="0.25">
      <c r="A392" s="29" t="s">
        <v>933</v>
      </c>
      <c r="B392" s="29"/>
      <c r="C392" s="29"/>
      <c r="D392" s="29"/>
      <c r="E392" s="29"/>
    </row>
    <row r="393" spans="1:5" ht="15" customHeight="1" x14ac:dyDescent="0.25">
      <c r="A393" s="30" t="s">
        <v>948</v>
      </c>
      <c r="B393" s="30"/>
      <c r="C393" s="30"/>
      <c r="D393" s="30"/>
      <c r="E393" s="30"/>
    </row>
    <row r="394" spans="1:5" x14ac:dyDescent="0.25">
      <c r="A394" s="32"/>
      <c r="B394" s="32"/>
      <c r="C394" s="32"/>
      <c r="D394" s="32"/>
      <c r="E394" s="32"/>
    </row>
    <row r="395" spans="1:5" x14ac:dyDescent="0.25">
      <c r="A395" s="1" t="s">
        <v>934</v>
      </c>
    </row>
    <row r="397" spans="1:5" x14ac:dyDescent="0.25">
      <c r="A397" s="29" t="s">
        <v>935</v>
      </c>
      <c r="B397" s="29"/>
      <c r="C397" s="29"/>
      <c r="D397" s="29"/>
      <c r="E397" s="29"/>
    </row>
    <row r="398" spans="1:5" x14ac:dyDescent="0.25">
      <c r="A398" s="30" t="s">
        <v>949</v>
      </c>
      <c r="B398" s="30"/>
      <c r="C398" s="30"/>
      <c r="D398" s="30"/>
    </row>
    <row r="400" spans="1:5" x14ac:dyDescent="0.25">
      <c r="A400" s="29" t="s">
        <v>936</v>
      </c>
      <c r="B400" s="29"/>
      <c r="C400" s="29"/>
      <c r="D400" s="29"/>
      <c r="E400" s="29"/>
    </row>
    <row r="401" spans="1:5" x14ac:dyDescent="0.25">
      <c r="A401" s="1" t="s">
        <v>937</v>
      </c>
      <c r="B401" s="1"/>
      <c r="C401" s="22"/>
      <c r="D401" s="22"/>
      <c r="E401" s="22"/>
    </row>
    <row r="402" spans="1:5" x14ac:dyDescent="0.25">
      <c r="A402" s="1" t="s">
        <v>938</v>
      </c>
      <c r="B402" s="1"/>
      <c r="C402" s="22"/>
      <c r="D402" s="22"/>
      <c r="E402" s="22"/>
    </row>
    <row r="403" spans="1:5" x14ac:dyDescent="0.25">
      <c r="A403" s="1" t="s">
        <v>939</v>
      </c>
      <c r="B403" s="1"/>
      <c r="C403" s="22"/>
      <c r="D403" s="22"/>
      <c r="E403" s="22"/>
    </row>
    <row r="404" spans="1:5" x14ac:dyDescent="0.25">
      <c r="A404" s="1"/>
      <c r="B404" s="1"/>
      <c r="C404" s="29" t="s">
        <v>940</v>
      </c>
      <c r="D404" s="29"/>
      <c r="E404" s="29"/>
    </row>
    <row r="405" spans="1:5" x14ac:dyDescent="0.25">
      <c r="A405" s="1"/>
      <c r="B405" s="1"/>
      <c r="C405" s="29" t="s">
        <v>941</v>
      </c>
      <c r="D405" s="29"/>
      <c r="E405" s="29"/>
    </row>
    <row r="406" spans="1:5" x14ac:dyDescent="0.25">
      <c r="A406" s="1"/>
      <c r="B406" s="1"/>
      <c r="C406" s="22"/>
      <c r="D406" s="22"/>
      <c r="E406" s="22"/>
    </row>
  </sheetData>
  <mergeCells count="29">
    <mergeCell ref="A2:E2"/>
    <mergeCell ref="A5:E5"/>
    <mergeCell ref="A17:E17"/>
    <mergeCell ref="A367:E367"/>
    <mergeCell ref="C404:E404"/>
    <mergeCell ref="C405:E405"/>
    <mergeCell ref="A3:E3"/>
    <mergeCell ref="A370:B370"/>
    <mergeCell ref="A373:E373"/>
    <mergeCell ref="A375:B375"/>
    <mergeCell ref="A380:B380"/>
    <mergeCell ref="A387:E387"/>
    <mergeCell ref="A389:E389"/>
    <mergeCell ref="A392:E392"/>
    <mergeCell ref="A394:E394"/>
    <mergeCell ref="A372:E372"/>
    <mergeCell ref="A374:E374"/>
    <mergeCell ref="A377:E377"/>
    <mergeCell ref="A382:E382"/>
    <mergeCell ref="A390:B390"/>
    <mergeCell ref="A393:E393"/>
    <mergeCell ref="A398:D398"/>
    <mergeCell ref="A397:E397"/>
    <mergeCell ref="A400:E400"/>
    <mergeCell ref="A368:E368"/>
    <mergeCell ref="A378:E378"/>
    <mergeCell ref="A383:E383"/>
    <mergeCell ref="A385:B385"/>
    <mergeCell ref="A388:E388"/>
  </mergeCells>
  <pageMargins left="1" right="1" top="1" bottom="1" header="0.5" footer="0.5"/>
  <pageSetup paperSize="9" scale="8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A l 2 7 U F 7 S M t a o A A A A + A A A A B I A H A B D b 2 5 m a W c v U G F j a 2 F n Z S 5 4 b W w g o h g A K K A U A A A A A A A A A A A A A A A A A A A A A A A A A A A A h Y 8 x D o I w G I W v Q r r T F o g J k p 8 y u D h I Y j Q x r k 2 p 0 A j F t M V y N w e P 5 B U k U d T N 8 b 1 8 L / n e 4 3 a H Y u z a 4 C q N V b 3 O U Y Q p C q Q W f a V 0 n a P B n c I U F Q y 2 X J x 5 L Y M J 1 j Y b r c p R 4 9 w l I 8 R 7 j 3 2 C e 1 O T m N K I H M v N X j S y 4 6 H S 1 n E t J P q s q v 8 r x O D w k m E x T i l e p D T B S x o B m W s o l f 4 i 8 W S M K Z C f E l Z D 6 w Y j W W P C 9 Q 7 I H I G 8 X 7 A n U E s D B B Q A A g A I A A J d u 1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C X b t Q K I p H u A 4 A A A A R A A A A E w A c A E Z v c m 1 1 b G F z L 1 N l Y 3 R p b 2 4 x L m 0 g o h g A K K A U A A A A A A A A A A A A A A A A A A A A A A A A A A A A K 0 5 N L s n M z 1 M I h t C G 1 g B Q S w E C L Q A U A A I A C A A C X b t Q X t I y 1 q g A A A D 4 A A A A E g A A A A A A A A A A A A A A A A A A A A A A Q 2 9 u Z m l n L 1 B h Y 2 t h Z 2 U u e G 1 s U E s B A i 0 A F A A C A A g A A l 2 7 U A / K 6 a u k A A A A 6 Q A A A B M A A A A A A A A A A A A A A A A A 9 A A A A F t D b 2 5 0 Z W 5 0 X 1 R 5 c G V z X S 5 4 b W x Q S w E C L Q A U A A I A C A A C X b t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q P L g l L w O 4 U e b K O f H K g n L D g A A A A A C A A A A A A A Q Z g A A A A E A A C A A A A A S B W K b U h o n n u Z W G G H j 5 k q k I t n b A x k S X 9 P c M c 1 p / O I E a A A A A A A O g A A A A A I A A C A A A A B w y W i r z / 7 o b b g 3 A H o X K Y 0 J J + l m A o n b d n j e q A D K Y J L x J F A A A A A n N a q + 8 w k K A M L 9 j o d b q 8 M 6 y i g M G K a x l m G r l J A Q M e v K H 9 j P 0 o u r N L F U 3 K 6 p z V t I J r Q o W p D Y 2 H 1 e s t u R x B 3 h Y 4 Z C v 0 U R b E c y V J l Y B p g s Z S j P w k A A A A C i I 6 2 Q 6 P a W t B s c 9 t Z D U E W P W p 8 W V V 4 X M R i S C L e Q J Q R H d / X b 2 V 8 r P 2 / u A M q e 2 i u k o d t j n u D T v g g 9 V X z H G 6 k s k 2 P c < / D a t a M a s h u p > 
</file>

<file path=customXml/itemProps1.xml><?xml version="1.0" encoding="utf-8"?>
<ds:datastoreItem xmlns:ds="http://schemas.openxmlformats.org/officeDocument/2006/customXml" ds:itemID="{77D6F644-01F6-457E-AB96-B86A31A4F4F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OPĆI DIO</vt:lpstr>
      <vt:lpstr>POSEBNIDIO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Nožar</dc:creator>
  <cp:lastModifiedBy>Tomislav Nožar</cp:lastModifiedBy>
  <cp:lastPrinted>2020-05-28T05:51:59Z</cp:lastPrinted>
  <dcterms:created xsi:type="dcterms:W3CDTF">2020-05-27T09:13:34Z</dcterms:created>
  <dcterms:modified xsi:type="dcterms:W3CDTF">2020-05-28T05:59:36Z</dcterms:modified>
</cp:coreProperties>
</file>